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USER\IdeaProjects\shield-api-after\src\main\resources\template\"/>
    </mc:Choice>
  </mc:AlternateContent>
  <bookViews>
    <workbookView xWindow="210" yWindow="345" windowWidth="15150" windowHeight="7275"/>
  </bookViews>
  <sheets>
    <sheet name="표지" sheetId="9" r:id="rId1"/>
    <sheet name="요약" sheetId="6" r:id="rId2"/>
    <sheet name="광고운영현황" sheetId="1" r:id="rId3"/>
    <sheet name="광고그룹진단" sheetId="14" r:id="rId4"/>
    <sheet name="경쟁사비교" sheetId="3" r:id="rId5"/>
    <sheet name="FAQ" sheetId="10" r:id="rId6"/>
  </sheets>
  <definedNames>
    <definedName name="_xlnm._FilterDatabase" localSheetId="3" hidden="1">광고그룹진단!#REF!</definedName>
    <definedName name="PRCH_SW_ECOM_PRCH_CNT" localSheetId="3">OFFSET(#REF!,1,0,COUNTA(#REF!)-1)</definedName>
    <definedName name="PRCH_SW_ECOM_PRCH_CNT">OFFSET(#REF!,1,0,COUNTA(#REF!)-1)</definedName>
    <definedName name="PRCH_SW_ECOM_PRCH_RT" localSheetId="3">OFFSET(#REF!,1,0,COUNTA(#REF!)-1)</definedName>
    <definedName name="PRCH_SW_ECOM_PRCH_RT">OFFSET(#REF!,1,0,COUNTA(#REF!)-1)</definedName>
    <definedName name="PRCH_SW_PRO_SW_CNT" localSheetId="3">OFFSET(#REF!,1,0,COUNTA(#REF!)-1)</definedName>
    <definedName name="PRCH_SW_PRO_SW_CNT">OFFSET(#REF!,1,0,COUNTA(#REF!)-1)</definedName>
    <definedName name="PRCH_SW_PRO_SW_RT" localSheetId="3">OFFSET(#REF!,1,0,COUNTA(#REF!)-1)</definedName>
    <definedName name="PRCH_SW_PRO_SW_RT">OFFSET(#REF!,1,0,COUNTA(#REF!)-1)</definedName>
    <definedName name="_xlnm.Print_Area" localSheetId="4">경쟁사비교!$A$1:$I$4</definedName>
    <definedName name="_xlnm.Print_Area" localSheetId="3">광고그룹진단!$A$1:$Q$78</definedName>
    <definedName name="_xlnm.Print_Titles" localSheetId="3">광고그룹진단!$29:$30</definedName>
  </definedNames>
  <calcPr calcId="0"/>
</workbook>
</file>

<file path=xl/calcChain.xml><?xml version="1.0" encoding="utf-8"?>
<calcChain xmlns="http://schemas.openxmlformats.org/spreadsheetml/2006/main">
  <c r="K51" i="1" l="1"/>
  <c r="K12" i="1"/>
  <c r="I32" i="6"/>
  <c r="I29" i="6"/>
  <c r="I24" i="6"/>
  <c r="I21" i="6"/>
  <c r="E43" i="6" l="1"/>
  <c r="O69" i="14"/>
  <c r="O70" i="14" s="1"/>
  <c r="L69" i="14"/>
  <c r="L70" i="14" s="1"/>
  <c r="K69" i="14"/>
  <c r="K70" i="14" s="1"/>
  <c r="J69" i="14"/>
  <c r="J70" i="14" s="1"/>
  <c r="G69" i="14"/>
  <c r="G70" i="14" s="1"/>
  <c r="F69" i="14"/>
  <c r="F70" i="14" s="1"/>
  <c r="O65" i="14"/>
  <c r="O66" i="14" s="1"/>
  <c r="L65" i="14"/>
  <c r="L66" i="14" s="1"/>
  <c r="K65" i="14"/>
  <c r="K66" i="14" s="1"/>
  <c r="J65" i="14"/>
  <c r="J66" i="14" s="1"/>
  <c r="G65" i="14"/>
  <c r="G66" i="14" s="1"/>
  <c r="F65" i="14"/>
  <c r="F66" i="14" s="1"/>
  <c r="O61" i="14"/>
  <c r="O62" i="14" s="1"/>
  <c r="L61" i="14"/>
  <c r="L62" i="14" s="1"/>
  <c r="K61" i="14"/>
  <c r="K62" i="14" s="1"/>
  <c r="J61" i="14"/>
  <c r="J62" i="14" s="1"/>
  <c r="G61" i="14"/>
  <c r="G62" i="14" s="1"/>
  <c r="F61" i="14"/>
  <c r="F62" i="14" s="1"/>
  <c r="O57" i="14"/>
  <c r="O58" i="14" s="1"/>
  <c r="L57" i="14"/>
  <c r="L58" i="14" s="1"/>
  <c r="K57" i="14"/>
  <c r="K58" i="14" s="1"/>
  <c r="J57" i="14"/>
  <c r="J58" i="14" s="1"/>
  <c r="G57" i="14"/>
  <c r="G58" i="14" s="1"/>
  <c r="F57" i="14"/>
  <c r="F58" i="14" s="1"/>
  <c r="P68" i="14"/>
  <c r="P70" i="14" s="1"/>
  <c r="N68" i="14"/>
  <c r="N70" i="14" s="1"/>
  <c r="M68" i="14"/>
  <c r="M70" i="14" s="1"/>
  <c r="I68" i="14"/>
  <c r="I70" i="14" s="1"/>
  <c r="H68" i="14"/>
  <c r="H70" i="14" s="1"/>
  <c r="P64" i="14"/>
  <c r="P66" i="14" s="1"/>
  <c r="N64" i="14"/>
  <c r="N66" i="14" s="1"/>
  <c r="M64" i="14"/>
  <c r="M66" i="14" s="1"/>
  <c r="I64" i="14"/>
  <c r="I66" i="14" s="1"/>
  <c r="H64" i="14"/>
  <c r="H66" i="14" s="1"/>
  <c r="P60" i="14"/>
  <c r="P62" i="14" s="1"/>
  <c r="N60" i="14"/>
  <c r="N62" i="14" s="1"/>
  <c r="M60" i="14"/>
  <c r="M62" i="14" s="1"/>
  <c r="I60" i="14"/>
  <c r="I62" i="14" s="1"/>
  <c r="H60" i="14"/>
  <c r="P67" i="14"/>
  <c r="N67" i="14"/>
  <c r="M67" i="14"/>
  <c r="I67" i="14"/>
  <c r="I69" i="14" s="1"/>
  <c r="H67" i="14"/>
  <c r="P63" i="14"/>
  <c r="N63" i="14"/>
  <c r="M63" i="14"/>
  <c r="I63" i="14"/>
  <c r="I65" i="14" s="1"/>
  <c r="H63" i="14"/>
  <c r="P59" i="14"/>
  <c r="P61" i="14" s="1"/>
  <c r="N59" i="14"/>
  <c r="N61" i="14" s="1"/>
  <c r="M59" i="14"/>
  <c r="M61" i="14" s="1"/>
  <c r="I59" i="14"/>
  <c r="H59" i="14"/>
  <c r="P56" i="14"/>
  <c r="P58" i="14" s="1"/>
  <c r="N56" i="14"/>
  <c r="N58" i="14" s="1"/>
  <c r="M56" i="14"/>
  <c r="M58" i="14" s="1"/>
  <c r="I56" i="14"/>
  <c r="I58" i="14" s="1"/>
  <c r="H56" i="14"/>
  <c r="H58" i="14" s="1"/>
  <c r="P55" i="14"/>
  <c r="P57" i="14" s="1"/>
  <c r="N55" i="14"/>
  <c r="M55" i="14"/>
  <c r="I55" i="14"/>
  <c r="I57" i="14" s="1"/>
  <c r="H55" i="14"/>
  <c r="H57" i="14" s="1"/>
  <c r="O53" i="14"/>
  <c r="O54" i="14" s="1"/>
  <c r="L53" i="14"/>
  <c r="L54" i="14" s="1"/>
  <c r="K53" i="14"/>
  <c r="K54" i="14" s="1"/>
  <c r="J53" i="14"/>
  <c r="J54" i="14" s="1"/>
  <c r="G53" i="14"/>
  <c r="G54" i="14" s="1"/>
  <c r="F53" i="14"/>
  <c r="F54" i="14" s="1"/>
  <c r="H61" i="14" l="1"/>
  <c r="H62" i="14"/>
  <c r="P65" i="14"/>
  <c r="H69" i="14"/>
  <c r="P69" i="14"/>
  <c r="M69" i="14"/>
  <c r="N69" i="14"/>
  <c r="M65" i="14"/>
  <c r="N65" i="14"/>
  <c r="H65" i="14"/>
  <c r="I61" i="14"/>
  <c r="N57" i="14"/>
  <c r="M57" i="14"/>
  <c r="P52" i="14"/>
  <c r="P54" i="14" s="1"/>
  <c r="N52" i="14"/>
  <c r="N54" i="14" s="1"/>
  <c r="M52" i="14"/>
  <c r="M54" i="14" s="1"/>
  <c r="I52" i="14"/>
  <c r="I54" i="14" s="1"/>
  <c r="H52" i="14"/>
  <c r="H54" i="14" s="1"/>
  <c r="P51" i="14"/>
  <c r="P53" i="14" s="1"/>
  <c r="N51" i="14"/>
  <c r="N53" i="14" s="1"/>
  <c r="M51" i="14"/>
  <c r="M53" i="14" s="1"/>
  <c r="I51" i="14"/>
  <c r="I53" i="14" s="1"/>
  <c r="H51" i="14"/>
  <c r="H53" i="14" s="1"/>
  <c r="P80" i="14"/>
  <c r="N80" i="14"/>
  <c r="M80" i="14"/>
  <c r="I80" i="14"/>
  <c r="H80" i="14"/>
  <c r="P79" i="14"/>
  <c r="N79" i="14"/>
  <c r="M79" i="14"/>
  <c r="I79" i="14"/>
  <c r="H79" i="14"/>
  <c r="P78" i="14"/>
  <c r="N78" i="14"/>
  <c r="M78" i="14"/>
  <c r="I78" i="14"/>
  <c r="H78" i="14"/>
  <c r="P77" i="14"/>
  <c r="N77" i="14"/>
  <c r="M77" i="14"/>
  <c r="I77" i="14"/>
  <c r="H77" i="14"/>
  <c r="P76" i="14"/>
  <c r="N76" i="14"/>
  <c r="M76" i="14"/>
  <c r="I76" i="14"/>
  <c r="H76" i="14"/>
  <c r="P45" i="14"/>
  <c r="N45" i="14"/>
  <c r="M45" i="14"/>
  <c r="P44" i="14"/>
  <c r="N44" i="14"/>
  <c r="M44" i="14"/>
  <c r="P43" i="14"/>
  <c r="N43" i="14"/>
  <c r="M43" i="14"/>
  <c r="P42" i="14"/>
  <c r="N42" i="14"/>
  <c r="M42" i="14"/>
  <c r="P41" i="14"/>
  <c r="N41" i="14"/>
  <c r="M41" i="14"/>
  <c r="I45" i="14"/>
  <c r="H45" i="14"/>
  <c r="I44" i="14"/>
  <c r="H44" i="14"/>
  <c r="I43" i="14"/>
  <c r="H43" i="14"/>
  <c r="I42" i="14"/>
  <c r="H42" i="14"/>
  <c r="I41" i="14"/>
  <c r="H41" i="14"/>
  <c r="P35" i="14" l="1"/>
  <c r="N35" i="14"/>
  <c r="M35" i="14"/>
  <c r="P34" i="14"/>
  <c r="N34" i="14"/>
  <c r="M34" i="14"/>
  <c r="P33" i="14"/>
  <c r="N33" i="14"/>
  <c r="M33" i="14"/>
  <c r="P32" i="14"/>
  <c r="N32" i="14"/>
  <c r="M32" i="14"/>
  <c r="P31" i="14"/>
  <c r="N31" i="14"/>
  <c r="M31" i="14"/>
  <c r="I35" i="14"/>
  <c r="H35" i="14"/>
  <c r="I34" i="14"/>
  <c r="H34" i="14"/>
  <c r="I33" i="14"/>
  <c r="H33" i="14"/>
  <c r="I32" i="14"/>
  <c r="H32" i="14"/>
  <c r="I31" i="14"/>
  <c r="H31" i="14"/>
  <c r="K16" i="6"/>
  <c r="H16" i="6"/>
  <c r="I16" i="6" s="1"/>
  <c r="G16" i="6"/>
  <c r="D16" i="6"/>
  <c r="C16" i="6"/>
  <c r="C22" i="6"/>
  <c r="C23" i="6" s="1"/>
  <c r="K13" i="6"/>
  <c r="H13" i="6"/>
  <c r="G13" i="6"/>
  <c r="D13" i="6"/>
  <c r="E13" i="6" s="1"/>
  <c r="C13" i="6"/>
  <c r="L32" i="6"/>
  <c r="J32" i="6"/>
  <c r="F32" i="6"/>
  <c r="E32" i="6"/>
  <c r="L29" i="6"/>
  <c r="J29" i="6"/>
  <c r="F29" i="6"/>
  <c r="E29" i="6"/>
  <c r="L24" i="6"/>
  <c r="J24" i="6"/>
  <c r="F24" i="6"/>
  <c r="E24" i="6"/>
  <c r="L21" i="6"/>
  <c r="J21" i="6"/>
  <c r="F21" i="6"/>
  <c r="E21" i="6"/>
  <c r="I13" i="6" l="1"/>
  <c r="L13" i="6"/>
  <c r="E16" i="6"/>
  <c r="F16" i="6"/>
  <c r="J16" i="6"/>
  <c r="F13" i="6"/>
  <c r="J13" i="6"/>
  <c r="L16" i="6"/>
  <c r="N132" i="1"/>
  <c r="L132" i="1"/>
  <c r="K132" i="1"/>
  <c r="G132" i="1"/>
  <c r="F132" i="1"/>
  <c r="N137" i="1"/>
  <c r="L137" i="1"/>
  <c r="K137" i="1"/>
  <c r="G137" i="1"/>
  <c r="F137" i="1"/>
  <c r="N136" i="1"/>
  <c r="L136" i="1"/>
  <c r="K136" i="1"/>
  <c r="G136" i="1"/>
  <c r="F136" i="1"/>
  <c r="N135" i="1"/>
  <c r="L135" i="1"/>
  <c r="K135" i="1"/>
  <c r="G135" i="1"/>
  <c r="F135" i="1"/>
  <c r="N127" i="1"/>
  <c r="L127" i="1"/>
  <c r="K127" i="1"/>
  <c r="G127" i="1"/>
  <c r="F127" i="1"/>
  <c r="N126" i="1"/>
  <c r="L126" i="1"/>
  <c r="K126" i="1"/>
  <c r="G126" i="1"/>
  <c r="F126" i="1"/>
  <c r="N125" i="1"/>
  <c r="L125" i="1"/>
  <c r="K125" i="1"/>
  <c r="G125" i="1"/>
  <c r="F125" i="1"/>
  <c r="N122" i="1"/>
  <c r="L122" i="1"/>
  <c r="K122" i="1"/>
  <c r="G122" i="1"/>
  <c r="F122" i="1"/>
  <c r="N117" i="1"/>
  <c r="L117" i="1"/>
  <c r="K117" i="1"/>
  <c r="G117" i="1"/>
  <c r="F117" i="1"/>
  <c r="N116" i="1"/>
  <c r="L116" i="1"/>
  <c r="K116" i="1"/>
  <c r="G116" i="1"/>
  <c r="F116" i="1"/>
  <c r="N115" i="1"/>
  <c r="L115" i="1"/>
  <c r="K115" i="1"/>
  <c r="G115" i="1"/>
  <c r="F115" i="1"/>
  <c r="N112" i="1"/>
  <c r="L112" i="1"/>
  <c r="K112" i="1"/>
  <c r="G112" i="1"/>
  <c r="F112" i="1"/>
  <c r="N107" i="1"/>
  <c r="L107" i="1"/>
  <c r="K107" i="1"/>
  <c r="G107" i="1"/>
  <c r="F107" i="1"/>
  <c r="N106" i="1"/>
  <c r="L106" i="1"/>
  <c r="K106" i="1"/>
  <c r="G106" i="1"/>
  <c r="F106" i="1"/>
  <c r="N105" i="1"/>
  <c r="L105" i="1"/>
  <c r="K105" i="1"/>
  <c r="G105" i="1"/>
  <c r="F105" i="1"/>
  <c r="N102" i="1"/>
  <c r="L102" i="1"/>
  <c r="K102" i="1"/>
  <c r="G102" i="1"/>
  <c r="F102" i="1"/>
  <c r="F96" i="1" l="1"/>
  <c r="G96" i="1"/>
  <c r="K96" i="1"/>
  <c r="L96" i="1"/>
  <c r="N96" i="1"/>
  <c r="F97" i="1"/>
  <c r="G97" i="1"/>
  <c r="K97" i="1"/>
  <c r="L97" i="1"/>
  <c r="N97" i="1"/>
  <c r="F95" i="1"/>
  <c r="N95" i="1"/>
  <c r="L95" i="1"/>
  <c r="K95" i="1"/>
  <c r="G95" i="1"/>
  <c r="C103" i="1"/>
  <c r="C104" i="1" s="1"/>
  <c r="N92" i="1"/>
  <c r="L92" i="1"/>
  <c r="K92" i="1"/>
  <c r="N55" i="1"/>
  <c r="N56" i="1"/>
  <c r="K55" i="1"/>
  <c r="L55" i="1"/>
  <c r="K56" i="1"/>
  <c r="L56" i="1"/>
  <c r="N54" i="1"/>
  <c r="L54" i="1"/>
  <c r="K54" i="1"/>
  <c r="N51" i="1"/>
  <c r="L51" i="1"/>
  <c r="L16" i="1" l="1"/>
  <c r="L17" i="1"/>
  <c r="L15" i="1"/>
  <c r="L12" i="1"/>
  <c r="N12" i="1"/>
  <c r="N16" i="1"/>
  <c r="N17" i="1"/>
  <c r="N15" i="1"/>
  <c r="K16" i="1"/>
  <c r="K17" i="1"/>
  <c r="K15" i="1"/>
  <c r="G92" i="1" l="1"/>
  <c r="F92" i="1"/>
  <c r="C52" i="1" l="1"/>
  <c r="D52" i="1"/>
  <c r="E52" i="1"/>
  <c r="H52" i="1"/>
  <c r="H53" i="1" s="1"/>
  <c r="I52" i="1"/>
  <c r="I53" i="1" s="1"/>
  <c r="J52" i="1"/>
  <c r="J53" i="1" s="1"/>
  <c r="K52" i="1"/>
  <c r="K53" i="1" s="1"/>
  <c r="L52" i="1"/>
  <c r="M52" i="1"/>
  <c r="M53" i="1" s="1"/>
  <c r="N52" i="1"/>
  <c r="C53" i="1"/>
  <c r="D53" i="1"/>
  <c r="E53" i="1"/>
  <c r="L53" i="1"/>
  <c r="N53" i="1"/>
  <c r="F55" i="1"/>
  <c r="G55" i="1"/>
  <c r="F56" i="1"/>
  <c r="G56" i="1"/>
  <c r="G54" i="1"/>
  <c r="G53" i="1" s="1"/>
  <c r="F54" i="1"/>
  <c r="F53" i="1" s="1"/>
  <c r="G51" i="1"/>
  <c r="G52" i="1" s="1"/>
  <c r="F51" i="1"/>
  <c r="F52" i="1" s="1"/>
  <c r="F16" i="1"/>
  <c r="G16" i="1"/>
  <c r="F17" i="1"/>
  <c r="G17" i="1"/>
  <c r="G15" i="1"/>
  <c r="F15" i="1"/>
  <c r="E13" i="1"/>
  <c r="E14" i="1" s="1"/>
  <c r="G12" i="1" l="1"/>
  <c r="F12" i="1"/>
  <c r="I93" i="1" l="1"/>
  <c r="I94" i="1" s="1"/>
  <c r="I13" i="1" l="1"/>
  <c r="I14" i="1" s="1"/>
  <c r="I103" i="1"/>
  <c r="I104" i="1" s="1"/>
  <c r="I113" i="1"/>
  <c r="I114" i="1" s="1"/>
  <c r="I123" i="1"/>
  <c r="I124" i="1" s="1"/>
  <c r="I133" i="1"/>
  <c r="I134" i="1" s="1"/>
  <c r="G104" i="1" l="1"/>
  <c r="F104" i="1"/>
  <c r="G103" i="1"/>
  <c r="F103" i="1"/>
  <c r="G93" i="1"/>
  <c r="G94" i="1" s="1"/>
  <c r="F93" i="1"/>
  <c r="F94" i="1" s="1"/>
  <c r="E30" i="6"/>
  <c r="E31" i="6" s="1"/>
  <c r="F30" i="6"/>
  <c r="F31" i="6" s="1"/>
  <c r="I30" i="6"/>
  <c r="I31" i="6" s="1"/>
  <c r="L22" i="6"/>
  <c r="L23" i="6" s="1"/>
  <c r="L30" i="6"/>
  <c r="L31" i="6" s="1"/>
  <c r="K30" i="6"/>
  <c r="K31" i="6" s="1"/>
  <c r="J30" i="6"/>
  <c r="J31" i="6" s="1"/>
  <c r="H30" i="6"/>
  <c r="H31" i="6" s="1"/>
  <c r="G30" i="6"/>
  <c r="G31" i="6" s="1"/>
  <c r="D30" i="6"/>
  <c r="D31" i="6" s="1"/>
  <c r="C30" i="6"/>
  <c r="C31" i="6" s="1"/>
  <c r="J23" i="6"/>
  <c r="K22" i="6"/>
  <c r="K23" i="6" s="1"/>
  <c r="J22" i="6"/>
  <c r="H22" i="6"/>
  <c r="H23" i="6" s="1"/>
  <c r="G22" i="6"/>
  <c r="G23" i="6" s="1"/>
  <c r="F22" i="6"/>
  <c r="F23" i="6" s="1"/>
  <c r="E22" i="6"/>
  <c r="D22" i="6"/>
  <c r="D23" i="6" s="1"/>
  <c r="L14" i="6"/>
  <c r="L15" i="6" s="1"/>
  <c r="K14" i="6"/>
  <c r="K15" i="6" s="1"/>
  <c r="J14" i="6"/>
  <c r="J15" i="6" s="1"/>
  <c r="I14" i="6"/>
  <c r="I15" i="6" s="1"/>
  <c r="H14" i="6"/>
  <c r="H15" i="6" s="1"/>
  <c r="G14" i="6"/>
  <c r="G15" i="6" s="1"/>
  <c r="D14" i="6"/>
  <c r="D15" i="6" s="1"/>
  <c r="C14" i="6"/>
  <c r="C15" i="6" s="1"/>
  <c r="N134" i="1"/>
  <c r="L134" i="1"/>
  <c r="K134" i="1"/>
  <c r="G134" i="1"/>
  <c r="F134" i="1"/>
  <c r="N133" i="1"/>
  <c r="M133" i="1"/>
  <c r="M134" i="1" s="1"/>
  <c r="L133" i="1"/>
  <c r="K133" i="1"/>
  <c r="J133" i="1"/>
  <c r="J134" i="1" s="1"/>
  <c r="H133" i="1"/>
  <c r="H134" i="1" s="1"/>
  <c r="G133" i="1"/>
  <c r="F133" i="1"/>
  <c r="E133" i="1"/>
  <c r="E134" i="1" s="1"/>
  <c r="D133" i="1"/>
  <c r="D134" i="1" s="1"/>
  <c r="C133" i="1"/>
  <c r="C134" i="1" s="1"/>
  <c r="N124" i="1"/>
  <c r="L124" i="1"/>
  <c r="K124" i="1"/>
  <c r="G124" i="1"/>
  <c r="F124" i="1"/>
  <c r="N123" i="1"/>
  <c r="M123" i="1"/>
  <c r="M124" i="1" s="1"/>
  <c r="L123" i="1"/>
  <c r="K123" i="1"/>
  <c r="J123" i="1"/>
  <c r="J124" i="1" s="1"/>
  <c r="H123" i="1"/>
  <c r="H124" i="1" s="1"/>
  <c r="G123" i="1"/>
  <c r="F123" i="1"/>
  <c r="E123" i="1"/>
  <c r="E124" i="1" s="1"/>
  <c r="D123" i="1"/>
  <c r="D124" i="1" s="1"/>
  <c r="C123" i="1"/>
  <c r="C124" i="1" s="1"/>
  <c r="N114" i="1"/>
  <c r="L114" i="1"/>
  <c r="K114" i="1"/>
  <c r="G114" i="1"/>
  <c r="F114" i="1"/>
  <c r="N113" i="1"/>
  <c r="M113" i="1"/>
  <c r="M114" i="1" s="1"/>
  <c r="L113" i="1"/>
  <c r="K113" i="1"/>
  <c r="J113" i="1"/>
  <c r="J114" i="1" s="1"/>
  <c r="H113" i="1"/>
  <c r="H114" i="1" s="1"/>
  <c r="G113" i="1"/>
  <c r="F113" i="1"/>
  <c r="E113" i="1"/>
  <c r="E114" i="1" s="1"/>
  <c r="D113" i="1"/>
  <c r="D114" i="1" s="1"/>
  <c r="C113" i="1"/>
  <c r="C114" i="1" s="1"/>
  <c r="N104" i="1"/>
  <c r="L104" i="1"/>
  <c r="K104" i="1"/>
  <c r="N103" i="1"/>
  <c r="M103" i="1"/>
  <c r="M104" i="1" s="1"/>
  <c r="L103" i="1"/>
  <c r="K103" i="1"/>
  <c r="J103" i="1"/>
  <c r="J104" i="1" s="1"/>
  <c r="H103" i="1"/>
  <c r="H104" i="1" s="1"/>
  <c r="E103" i="1"/>
  <c r="E104" i="1" s="1"/>
  <c r="D103" i="1"/>
  <c r="D104" i="1" s="1"/>
  <c r="N93" i="1"/>
  <c r="N94" i="1" s="1"/>
  <c r="M93" i="1"/>
  <c r="M94" i="1" s="1"/>
  <c r="L93" i="1"/>
  <c r="L94" i="1" s="1"/>
  <c r="K93" i="1"/>
  <c r="K94" i="1" s="1"/>
  <c r="J93" i="1"/>
  <c r="J94" i="1" s="1"/>
  <c r="H93" i="1"/>
  <c r="H94" i="1" s="1"/>
  <c r="E93" i="1"/>
  <c r="E94" i="1" s="1"/>
  <c r="D93" i="1"/>
  <c r="D94" i="1" s="1"/>
  <c r="C93" i="1"/>
  <c r="C94" i="1" s="1"/>
  <c r="E23" i="6" l="1"/>
  <c r="E14" i="6"/>
  <c r="E15" i="6" s="1"/>
  <c r="I22" i="6"/>
  <c r="I23" i="6" s="1"/>
  <c r="F14" i="6"/>
  <c r="F15" i="6" s="1"/>
  <c r="D45" i="6"/>
  <c r="D44" i="6"/>
  <c r="D43" i="6"/>
  <c r="B45" i="6"/>
  <c r="B44" i="6"/>
  <c r="B43" i="6"/>
  <c r="E45" i="6"/>
  <c r="E44" i="6"/>
  <c r="N13" i="1" l="1"/>
  <c r="N14" i="1" s="1"/>
  <c r="M13" i="1"/>
  <c r="M14" i="1" s="1"/>
  <c r="L13" i="1"/>
  <c r="K13" i="1"/>
  <c r="K14" i="1" s="1"/>
  <c r="J13" i="1"/>
  <c r="J14" i="1" s="1"/>
  <c r="L14" i="1" l="1"/>
  <c r="H13" i="1" l="1"/>
  <c r="H14" i="1" s="1"/>
  <c r="G13" i="1"/>
  <c r="G14" i="1" s="1"/>
  <c r="C13" i="1"/>
  <c r="C14" i="1" s="1"/>
  <c r="D13" i="1" l="1"/>
  <c r="D14" i="1" s="1"/>
  <c r="F13" i="1"/>
  <c r="F14" i="1" l="1"/>
</calcChain>
</file>

<file path=xl/sharedStrings.xml><?xml version="1.0" encoding="utf-8"?>
<sst xmlns="http://schemas.openxmlformats.org/spreadsheetml/2006/main" count="858" uniqueCount="579">
  <si>
    <t>구분</t>
    <phoneticPr fontId="2" type="noConversion"/>
  </si>
  <si>
    <t>노출 키워드수</t>
    <phoneticPr fontId="2" type="noConversion"/>
  </si>
  <si>
    <t>노출수</t>
    <phoneticPr fontId="2" type="noConversion"/>
  </si>
  <si>
    <t>클릭수</t>
    <phoneticPr fontId="2" type="noConversion"/>
  </si>
  <si>
    <t>평균클릭비용</t>
    <phoneticPr fontId="2" type="noConversion"/>
  </si>
  <si>
    <t>설명</t>
    <phoneticPr fontId="2" type="noConversion"/>
  </si>
  <si>
    <t>솔루션</t>
    <phoneticPr fontId="2" type="noConversion"/>
  </si>
  <si>
    <t/>
    <phoneticPr fontId="2" type="noConversion"/>
  </si>
  <si>
    <t>전환당비용</t>
    <phoneticPr fontId="2" type="noConversion"/>
  </si>
  <si>
    <t>고효율 키워드</t>
  </si>
  <si>
    <t>고입찰가 키워드</t>
  </si>
  <si>
    <t>저클릭율 키워드</t>
  </si>
  <si>
    <t>전환율(%)</t>
    <phoneticPr fontId="2" type="noConversion"/>
  </si>
  <si>
    <t>클릭률(%)</t>
  </si>
  <si>
    <t>광고수익률(%)</t>
  </si>
  <si>
    <t>전월 대비 증감률</t>
  </si>
  <si>
    <t>전월 대비 증감분</t>
  </si>
  <si>
    <t>광고 운영 현황</t>
    <phoneticPr fontId="4" type="noConversion"/>
  </si>
  <si>
    <t>직접운영광고주님을 위한</t>
    <phoneticPr fontId="2" type="noConversion"/>
  </si>
  <si>
    <t>광고주 ID</t>
    <phoneticPr fontId="2" type="noConversion"/>
  </si>
  <si>
    <t>업체명</t>
    <phoneticPr fontId="2" type="noConversion"/>
  </si>
  <si>
    <t>통계 기간</t>
    <phoneticPr fontId="2" type="noConversion"/>
  </si>
  <si>
    <t>설명</t>
    <phoneticPr fontId="2" type="noConversion"/>
  </si>
  <si>
    <t>구분</t>
    <phoneticPr fontId="2" type="noConversion"/>
  </si>
  <si>
    <t>노출수</t>
    <phoneticPr fontId="2" type="noConversion"/>
  </si>
  <si>
    <t>클릭수</t>
    <phoneticPr fontId="2" type="noConversion"/>
  </si>
  <si>
    <t>평균클릭비용</t>
    <phoneticPr fontId="2" type="noConversion"/>
  </si>
  <si>
    <t>전환율(%)</t>
    <phoneticPr fontId="2" type="noConversion"/>
  </si>
  <si>
    <t>전환당비용</t>
    <phoneticPr fontId="2" type="noConversion"/>
  </si>
  <si>
    <t>노출수</t>
  </si>
  <si>
    <t>클릭수</t>
  </si>
  <si>
    <t>평균클릭비용</t>
  </si>
  <si>
    <t>■ 그룹 진단 사항 별 솔루션</t>
    <phoneticPr fontId="4" type="noConversion"/>
  </si>
  <si>
    <t>■ 클릭초이스(웹사이트 방문 캠페인) 광고 운영 현황</t>
    <phoneticPr fontId="4" type="noConversion"/>
  </si>
  <si>
    <t>광고 그룹 성과 유형</t>
    <phoneticPr fontId="2" type="noConversion"/>
  </si>
  <si>
    <t>광고 클릭이 감소하는 광고그룹</t>
    <phoneticPr fontId="2" type="noConversion"/>
  </si>
  <si>
    <t>그룹수</t>
    <phoneticPr fontId="2" type="noConversion"/>
  </si>
  <si>
    <t>광고그룹 성과유형</t>
  </si>
  <si>
    <t>■ 모바일 매체 광고 운영 현황</t>
    <phoneticPr fontId="4" type="noConversion"/>
  </si>
  <si>
    <t xml:space="preserve">광고 그룹수 </t>
    <phoneticPr fontId="2" type="noConversion"/>
  </si>
  <si>
    <t>검색광고</t>
    <phoneticPr fontId="2" type="noConversion"/>
  </si>
  <si>
    <t>광고효과보고서와 관련된 문의사항은 네이버 검색광고 고객센터</t>
    <phoneticPr fontId="2" type="noConversion"/>
  </si>
  <si>
    <t>연락주시기 바랍니다.</t>
    <phoneticPr fontId="2" type="noConversion"/>
  </si>
  <si>
    <t>노출수</t>
    <phoneticPr fontId="2" type="noConversion"/>
  </si>
  <si>
    <t>■ 요약</t>
    <phoneticPr fontId="4" type="noConversion"/>
  </si>
  <si>
    <t>∙ 이 보고서는 "모바일매체"에서 발생한 내용을 바탕으로 작성되었습니다.</t>
    <phoneticPr fontId="2" type="noConversion"/>
  </si>
  <si>
    <t>∙ 상세 광고 노출 영역별 자세한 광고 운영 현황은 네이버 검색광고 광고관리시스템의 보고서를 참고하시기 바랍니다.</t>
    <phoneticPr fontId="2" type="noConversion"/>
  </si>
  <si>
    <t>∙ 이 보고서는 "PC매체"에서 발생한 내용을 바탕으로 작성되었습니다.</t>
    <phoneticPr fontId="2" type="noConversion"/>
  </si>
  <si>
    <t>∙ 이 보고서는 기간 내 캠페인별로 발생한 내용을 바탕으로 작성되었습니다.</t>
    <phoneticPr fontId="2" type="noConversion"/>
  </si>
  <si>
    <t>∙ 위 PC매체 / 모바일매체 운영현황과 달리, 노출매체를 제한하지 않은 캠페인 별 통합 데이터입니다.</t>
    <phoneticPr fontId="2" type="noConversion"/>
  </si>
  <si>
    <t>∙ 캠페인이 많은 경우, 광고비 순으로 최대 5개까지 보여드립니다.</t>
    <phoneticPr fontId="2" type="noConversion"/>
  </si>
  <si>
    <r>
      <rPr>
        <sz val="9"/>
        <color theme="1"/>
        <rFont val="맑은 고딕"/>
        <family val="3"/>
        <charset val="129"/>
      </rPr>
      <t xml:space="preserve">∙ </t>
    </r>
    <r>
      <rPr>
        <sz val="9"/>
        <color theme="1"/>
        <rFont val="맑은 고딕"/>
        <family val="3"/>
        <charset val="129"/>
        <scheme val="minor"/>
      </rPr>
      <t>이 보고서는 기간 내 광고그룹별로 발생한 내용을 바탕으로 작성되었습니다.</t>
    </r>
    <phoneticPr fontId="2" type="noConversion"/>
  </si>
  <si>
    <t>캠페인명</t>
    <phoneticPr fontId="2" type="noConversion"/>
  </si>
  <si>
    <t>그룹명</t>
    <phoneticPr fontId="2" type="noConversion"/>
  </si>
  <si>
    <t>광고비 TOP 5 광고그룹</t>
    <phoneticPr fontId="2" type="noConversion"/>
  </si>
  <si>
    <t>전환이 낮은 광고그룹</t>
    <phoneticPr fontId="2" type="noConversion"/>
  </si>
  <si>
    <t>전월 대비 증감분</t>
    <phoneticPr fontId="2" type="noConversion"/>
  </si>
  <si>
    <t>전월 대비 증감률</t>
    <phoneticPr fontId="2" type="noConversion"/>
  </si>
  <si>
    <t>광고 클릭이 줄어들고 있는 광고그룹은 우선 광고 노출은 잘 되고 있는지 점검해보시기를 바라며,
광고노출에 이상이 없을 시, 광고소재를 변경해보거나 노출순위를 조정해보시는 것이 좋습니다.</t>
    <phoneticPr fontId="2" type="noConversion"/>
  </si>
  <si>
    <t>전환이 낮아 광고효율이 떨어지는 그룹입니다.
광고 랜딩페이지를 변경하여 전환을 유도하거나, 과도한 비용지출을 막기 위해 노출순위를 낮추시는 것이 좋습니다.</t>
    <phoneticPr fontId="2" type="noConversion"/>
  </si>
  <si>
    <t>전월 실적</t>
  </si>
  <si>
    <t>전월 실적</t>
    <phoneticPr fontId="2" type="noConversion"/>
  </si>
  <si>
    <r>
      <rPr>
        <sz val="9"/>
        <color theme="1"/>
        <rFont val="맑은 고딕"/>
        <family val="3"/>
        <charset val="129"/>
      </rPr>
      <t xml:space="preserve">∙ </t>
    </r>
    <r>
      <rPr>
        <sz val="9"/>
        <color theme="1"/>
        <rFont val="맑은 고딕"/>
        <family val="3"/>
        <charset val="129"/>
        <scheme val="minor"/>
      </rPr>
      <t>다양한 광고그룹 중 특히 살펴보셔야 할 그룹들을 최대 5개까지 보여드리며, 그룹 상태에 따른 광고관리 가이드를 안내해 드립니다.</t>
    </r>
    <phoneticPr fontId="2" type="noConversion"/>
  </si>
  <si>
    <t>■ PC 매체 광고 운영 현황</t>
    <phoneticPr fontId="4" type="noConversion"/>
  </si>
  <si>
    <t>광고그룹 진단</t>
    <phoneticPr fontId="4" type="noConversion"/>
  </si>
  <si>
    <t>1. 보고서에서 "전환데이터"를 보려면 무엇을 해야 하나요?</t>
    <phoneticPr fontId="2" type="noConversion"/>
  </si>
  <si>
    <t>광고 성과분석을 위해 추적기능을 사용하시거나, 프리미엄 로그분석 서비스를 사용하시면 됩니다.</t>
    <phoneticPr fontId="2" type="noConversion"/>
  </si>
  <si>
    <t>추적기능이란, 클릭된 광고에 대한 정보를 광고주에게 제공하는 기능합니다.</t>
    <phoneticPr fontId="2" type="noConversion"/>
  </si>
  <si>
    <t>추적기능을 이용하여, 개별 광고 클릭건에 대한 정보를 얻을 수 있으며, 이를 광고효율을 높이는 데 활용할 수 있습니다.</t>
    <phoneticPr fontId="2" type="noConversion"/>
  </si>
  <si>
    <t>프리미엄 로그분석은 네이버 검색광고에서 제공하는 자동추적 기능으로, "네이버 검색광고의 각 광고별 체류시간, PC, 검색광고 전환분석 보고서"와,</t>
    <phoneticPr fontId="2" type="noConversion"/>
  </si>
  <si>
    <t>"사이트 전체적인 유입, 방문, 페이지 분석 보고서 등의 웹로그분석 보고서"를 제공하는 무료서비스입니다.</t>
    <phoneticPr fontId="2" type="noConversion"/>
  </si>
  <si>
    <t>자세한 사항은 아래 도움말에서 확인하실 수 있습니다.</t>
    <phoneticPr fontId="2" type="noConversion"/>
  </si>
  <si>
    <t>"프리미엄 로그분석 서비스"란?</t>
    <phoneticPr fontId="2" type="noConversion"/>
  </si>
  <si>
    <t>"추적기능"이란?</t>
    <phoneticPr fontId="2" type="noConversion"/>
  </si>
  <si>
    <t>∙ 전환수 및 광고수익률 등의 전환데이터는 추적기능 혹은 프리미엄 로그분석을 사용하시는 분께만 제공됩니다.</t>
    <phoneticPr fontId="2" type="noConversion"/>
  </si>
  <si>
    <t>■ 광고 클릭이 감소하고 있는 광고그룹</t>
    <phoneticPr fontId="2" type="noConversion"/>
  </si>
  <si>
    <t>■광고비 Top 5 광고그룹</t>
    <phoneticPr fontId="4" type="noConversion"/>
  </si>
  <si>
    <t>■ 전환이 낮은 광고그룹</t>
    <phoneticPr fontId="2" type="noConversion"/>
  </si>
  <si>
    <t>총 전환수</t>
    <phoneticPr fontId="2" type="noConversion"/>
  </si>
  <si>
    <t>총 전환매출</t>
    <phoneticPr fontId="2" type="noConversion"/>
  </si>
  <si>
    <t>광고비</t>
    <phoneticPr fontId="2" type="noConversion"/>
  </si>
  <si>
    <t>■ 광고그룹 진단 요약</t>
    <phoneticPr fontId="4" type="noConversion"/>
  </si>
  <si>
    <t>∙ 광고그룹 별 성과에 따라, 특히 살펴보셔야 할 그룹들을 정리했습니다.</t>
    <phoneticPr fontId="2" type="noConversion"/>
  </si>
  <si>
    <t>■ 광고관리를 잘 하는 방법!  온라인 아카데미에서 확인해보세요!</t>
    <phoneticPr fontId="4" type="noConversion"/>
  </si>
  <si>
    <t>1. 검색광고 기본 : 캠페인과 그룹에 대해 이해하고, 이를 광고 목표에 맞게 구성합니다.</t>
    <phoneticPr fontId="2" type="noConversion"/>
  </si>
  <si>
    <t>1. 검색광고 전략 : 광고 목표에 따라, 광고의 노출과 클릭을 조정하고, 전환을 늘리기 위한 방법을 알아봅니다.</t>
    <phoneticPr fontId="2" type="noConversion"/>
  </si>
  <si>
    <t>노출 키워드수</t>
    <phoneticPr fontId="2" type="noConversion"/>
  </si>
  <si>
    <t>노출 소재수</t>
  </si>
  <si>
    <t>노출 소재수</t>
    <phoneticPr fontId="2" type="noConversion"/>
  </si>
  <si>
    <t>예산 비율</t>
    <phoneticPr fontId="2" type="noConversion"/>
  </si>
  <si>
    <t>"품질지수"란?</t>
    <phoneticPr fontId="2" type="noConversion"/>
  </si>
  <si>
    <t>"입찰가 설정하기"</t>
    <phoneticPr fontId="2" type="noConversion"/>
  </si>
  <si>
    <t>ㅇ</t>
    <phoneticPr fontId="2" type="noConversion"/>
  </si>
  <si>
    <t>평균노출순위</t>
    <phoneticPr fontId="2" type="noConversion"/>
  </si>
  <si>
    <t>평균광고노출 순위가 낮은 광고그룹</t>
    <phoneticPr fontId="2" type="noConversion"/>
  </si>
  <si>
    <t>광고의 평균노출순위가 낮은 광고그룹은 광고품질, 키워드 입찰가 등을 확인해 보시는 것이 좋습니다.</t>
    <phoneticPr fontId="2" type="noConversion"/>
  </si>
  <si>
    <t>2. &lt;광고 운영 현황 보고서&gt;의 "평균노출순위"란 무엇인가요?</t>
    <phoneticPr fontId="2" type="noConversion"/>
  </si>
  <si>
    <t>"평균노출순위"이란 통합검색결과에 노출된 광고들의 평균 순위 입니다.</t>
    <phoneticPr fontId="2" type="noConversion"/>
  </si>
  <si>
    <t>"통검 노출점유율"이 목표에 못미치는 경우 광고품질관리 및 PPC 재설정을 통하여 순위를 높일 수 있습니다.</t>
    <phoneticPr fontId="2" type="noConversion"/>
  </si>
  <si>
    <t>■ 광고 노출순위가 저조한 광고그룹</t>
    <phoneticPr fontId="4" type="noConversion"/>
  </si>
  <si>
    <t>${medieaForPc0.impKwdCnt}</t>
    <phoneticPr fontId="2" type="noConversion"/>
  </si>
  <si>
    <t>${medieaForPc0.impCnt}</t>
    <phoneticPr fontId="2" type="noConversion"/>
  </si>
  <si>
    <t>${medieaForPc0.clkCnt}</t>
    <phoneticPr fontId="2" type="noConversion"/>
  </si>
  <si>
    <t>${medieaForPc0.saleAmt}</t>
    <phoneticPr fontId="2" type="noConversion"/>
  </si>
  <si>
    <t>${medieaForPc0.convAmt}</t>
    <phoneticPr fontId="2" type="noConversion"/>
  </si>
  <si>
    <t>${medieaForPc2.impKwdCnt}</t>
  </si>
  <si>
    <t>${medieaForPc2.impCnt}</t>
  </si>
  <si>
    <t>${medieaForPc2.clkCnt}</t>
  </si>
  <si>
    <t>${medieaForPc2.saleAmt}</t>
  </si>
  <si>
    <t>${medieaForPc2.convCnt}</t>
  </si>
  <si>
    <t>${medieaForPc2.convAmt}</t>
  </si>
  <si>
    <t>${medieaForPc3.impKwdCnt}</t>
  </si>
  <si>
    <t>${medieaForPc3.impCnt}</t>
  </si>
  <si>
    <t>${medieaForPc3.clkCnt}</t>
  </si>
  <si>
    <t>${medieaForPc3.saleAmt}</t>
  </si>
  <si>
    <t>${medieaForPc3.convCnt}</t>
  </si>
  <si>
    <t>${medieaForPc3.convAmt}</t>
  </si>
  <si>
    <t>${medieaForPc1.impKwdCnt}</t>
  </si>
  <si>
    <t>${medieaForPc1.impCnt}</t>
  </si>
  <si>
    <t>${medieaForPc1.saleAmt}</t>
  </si>
  <si>
    <t>${medieaForPc1.convCnt}</t>
  </si>
  <si>
    <t>${medieaForPc1.convAmt}</t>
  </si>
  <si>
    <t>${medieaForPc1.clkCnt}</t>
    <phoneticPr fontId="2" type="noConversion"/>
  </si>
  <si>
    <t>${medieaForMobile0.impKwdCnt}</t>
    <phoneticPr fontId="2" type="noConversion"/>
  </si>
  <si>
    <t>${medieaForMobile0.impCnt}</t>
  </si>
  <si>
    <t>${medieaForMobile0.impCnt}</t>
    <phoneticPr fontId="2" type="noConversion"/>
  </si>
  <si>
    <t>${medieaForMobile0.clkCnt}</t>
  </si>
  <si>
    <t>${medieaForMobile0.clkCnt}</t>
    <phoneticPr fontId="2" type="noConversion"/>
  </si>
  <si>
    <t>${medieaForMobile0.saleAmt}</t>
  </si>
  <si>
    <t>${medieaForMobile0.saleAmt}</t>
    <phoneticPr fontId="2" type="noConversion"/>
  </si>
  <si>
    <t>${medieaForMobile0.convCnt}</t>
  </si>
  <si>
    <t>${medieaForMobile0.convCnt}</t>
    <phoneticPr fontId="2" type="noConversion"/>
  </si>
  <si>
    <t>${medieaForMobile1.saleAmt}</t>
  </si>
  <si>
    <t>${medieaForMobile0.convAmt}</t>
  </si>
  <si>
    <t>${medieaForMobile0.convAmt}</t>
    <phoneticPr fontId="2" type="noConversion"/>
  </si>
  <si>
    <t>${medieaForMobile1.impKwdCnt}</t>
    <phoneticPr fontId="2" type="noConversion"/>
  </si>
  <si>
    <t>${medieaForMobile1.impCnt}</t>
  </si>
  <si>
    <t>${medieaForMobile1.impCnt}</t>
    <phoneticPr fontId="2" type="noConversion"/>
  </si>
  <si>
    <t>${medieaForMobile1.clkCnt}</t>
  </si>
  <si>
    <t>${medieaForMobile1.clkCnt}</t>
    <phoneticPr fontId="2" type="noConversion"/>
  </si>
  <si>
    <t>${medieaForMobile1.saleAmt}</t>
    <phoneticPr fontId="2" type="noConversion"/>
  </si>
  <si>
    <t>${medieaForMobile1.convCnt}</t>
  </si>
  <si>
    <t>${medieaForMobile1.convCnt}</t>
    <phoneticPr fontId="2" type="noConversion"/>
  </si>
  <si>
    <t>${medieaForMobile1.convAmt}</t>
  </si>
  <si>
    <t>${medieaForMobile1.convAmt}</t>
    <phoneticPr fontId="2" type="noConversion"/>
  </si>
  <si>
    <t>${medieaForMobile2.impKwdCnt}</t>
  </si>
  <si>
    <t>${medieaForMobile2.impCnt}</t>
  </si>
  <si>
    <t>${medieaForMobile2.clkCnt}</t>
  </si>
  <si>
    <t>${medieaForMobile2.saleAmt}</t>
  </si>
  <si>
    <t>${medieaForMobile2.convCnt}</t>
  </si>
  <si>
    <t>${medieaForMobile2.convAmt}</t>
  </si>
  <si>
    <t>${medieaForMobile3.impKwdCnt}</t>
  </si>
  <si>
    <t>${medieaForMobile3.impCnt}</t>
  </si>
  <si>
    <t>${medieaForMobile3.clkCnt}</t>
  </si>
  <si>
    <t>${medieaForMobile3.saleAmt}</t>
  </si>
  <si>
    <t>${medieaForMobile3.convCnt}</t>
  </si>
  <si>
    <t>${medieaForMobile3.convAmt}</t>
  </si>
  <si>
    <t>${medieaForPc1.rankSum/medieaForPc1.impCnt}</t>
    <phoneticPr fontId="2" type="noConversion"/>
  </si>
  <si>
    <t>${medieaForPc3.rankSum/medieaForPc3.impCnt}</t>
    <phoneticPr fontId="2" type="noConversion"/>
  </si>
  <si>
    <t>${medieaForPc0.convCnt}</t>
    <phoneticPr fontId="2" type="noConversion"/>
  </si>
  <si>
    <t>${medieaForPc0.rankSum/medieaForPc0.impCnt}</t>
    <phoneticPr fontId="2" type="noConversion"/>
  </si>
  <si>
    <t>${medieaForMobile0.rankSum/medieaForMobile0.impCnt}</t>
    <phoneticPr fontId="2" type="noConversion"/>
  </si>
  <si>
    <t>${medieaForMobile1.rankSum/medieaForMobile1.impCnt}</t>
    <phoneticPr fontId="2" type="noConversion"/>
  </si>
  <si>
    <t>${medieaForMobile2.rankSum/medieaForMobile2.impCnt}</t>
    <phoneticPr fontId="2" type="noConversion"/>
  </si>
  <si>
    <t>${medieaForMobile3.rankSum/medieaForMobile3.impCnt}</t>
    <phoneticPr fontId="2" type="noConversion"/>
  </si>
  <si>
    <t>${medieaForPc1.impCnt}</t>
    <phoneticPr fontId="2" type="noConversion"/>
  </si>
  <si>
    <t>${medieaForPc1.clkCnt}</t>
    <phoneticPr fontId="2" type="noConversion"/>
  </si>
  <si>
    <t>${medieaForPc1.saleAmt}</t>
    <phoneticPr fontId="2" type="noConversion"/>
  </si>
  <si>
    <t>${medieaForPc1.convCnt}</t>
    <phoneticPr fontId="2" type="noConversion"/>
  </si>
  <si>
    <t>${medieaForPc1.convAmt}</t>
    <phoneticPr fontId="2" type="noConversion"/>
  </si>
  <si>
    <t>${medieaForPc0.impCnt}</t>
    <phoneticPr fontId="2" type="noConversion"/>
  </si>
  <si>
    <t>${nccAdgroupId_saleAmt0.dt0.clkCnt}</t>
  </si>
  <si>
    <t>${nccAdgroupId_saleAmt0.dt0.convCnt}</t>
  </si>
  <si>
    <t>${nccAdgroupId_saleAmt0.dt0.convAmt}</t>
  </si>
  <si>
    <t>${nccCampaignId_saleAmt0.dt0.impKwdCnt}</t>
  </si>
  <si>
    <t>${nccCampaignId_saleAmt0.dt0.impCnt}</t>
  </si>
  <si>
    <t>${nccCampaignId_saleAmt0.dt0.clkCnt}</t>
  </si>
  <si>
    <t>${nccCampaignId_saleAmt0.dt0.saleAmt}</t>
  </si>
  <si>
    <t>${nccCampaignId_saleAmt0.dt0.rankSum/nccCampaignId_saleAmt0.dt0.impCnt}</t>
  </si>
  <si>
    <t>${nccCampaignId_saleAmt0.dt0.convCnt}</t>
  </si>
  <si>
    <t>${nccCampaignId_saleAmt0.dt0.convAmt}</t>
  </si>
  <si>
    <t>${nccCampaignId_saleAmt0.dt1.impKwdCnt}</t>
  </si>
  <si>
    <t>${nccCampaignId_saleAmt0.dt1.impCnt}</t>
  </si>
  <si>
    <t>${nccCampaignId_saleAmt0.dt1.clkCnt}</t>
  </si>
  <si>
    <t>${nccCampaignId_saleAmt0.dt1.saleAmt}</t>
  </si>
  <si>
    <t>${nccCampaignId_saleAmt0.dt1.rankSum/nccCampaignId_saleAmt0.dt1.impCnt}</t>
  </si>
  <si>
    <t>${nccCampaignId_saleAmt0.dt1.convAmt}</t>
  </si>
  <si>
    <t>${nccCampaignId_saleAmt0.dt2.impKwdCnt}</t>
  </si>
  <si>
    <t>${nccCampaignId_saleAmt0.dt2.impCnt}</t>
  </si>
  <si>
    <t>${nccCampaignId_saleAmt0.dt2.clkCnt}</t>
  </si>
  <si>
    <t>${nccCampaignId_saleAmt0.dt2.saleAmt}</t>
  </si>
  <si>
    <t>${nccCampaignId_saleAmt0.dt2.rankSum/nccCampaignId_saleAmt0.dt2.impCnt}</t>
  </si>
  <si>
    <t>${nccCampaignId_saleAmt0.dt2.convCnt}</t>
  </si>
  <si>
    <t>${nccCampaignId_saleAmt0.dt2.convAmt}</t>
  </si>
  <si>
    <t>${nccCampaignId_saleAmt0.dt3.impKwdCnt}</t>
  </si>
  <si>
    <t>${nccCampaignId_saleAmt0.dt3.impCnt}</t>
  </si>
  <si>
    <t>${nccCampaignId_saleAmt0.dt3.clkCnt}</t>
  </si>
  <si>
    <t>${nccCampaignId_saleAmt0.dt3.saleAmt}</t>
  </si>
  <si>
    <t>${nccCampaignId_saleAmt0.dt3.rankSum/nccCampaignId_saleAmt0.dt3.impCnt}</t>
  </si>
  <si>
    <t>${nccCampaignId_saleAmt0.dt3.convCnt}</t>
  </si>
  <si>
    <t>${nccCampaignId_saleAmt0.dt3.convAmt}</t>
  </si>
  <si>
    <t>${nccCampaignId_saleAmt1.dt0.impCnt}</t>
  </si>
  <si>
    <t>${nccCampaignId_saleAmt1.dt0.clkCnt}</t>
  </si>
  <si>
    <t>${nccCampaignId_saleAmt1.dt0.saleAmt}</t>
  </si>
  <si>
    <t>${nccCampaignId_saleAmt1.dt0.rankSum/nccCampaignId_saleAmt1.dt0.impCnt}</t>
  </si>
  <si>
    <t>${nccCampaignId_saleAmt1.dt0.convCnt}</t>
  </si>
  <si>
    <t>${nccCampaignId_saleAmt1.dt0.convAmt}</t>
  </si>
  <si>
    <t>${nccCampaignId_saleAmt1.dt1.impKwdCnt}</t>
  </si>
  <si>
    <t>${nccCampaignId_saleAmt1.dt1.impCnt}</t>
  </si>
  <si>
    <t>${nccCampaignId_saleAmt1.dt1.clkCnt}</t>
  </si>
  <si>
    <t>${nccCampaignId_saleAmt1.dt1.saleAmt}</t>
  </si>
  <si>
    <t>${nccCampaignId_saleAmt1.dt1.rankSum/nccCampaignId_saleAmt1.dt1.impCnt}</t>
  </si>
  <si>
    <t>${nccCampaignId_saleAmt1.dt1.convCnt}</t>
  </si>
  <si>
    <t>${nccCampaignId_saleAmt1.dt1.convAmt}</t>
  </si>
  <si>
    <t>${nccCampaignId_saleAmt1.dt2.impKwdCnt}</t>
  </si>
  <si>
    <t>${nccCampaignId_saleAmt1.dt2.impCnt}</t>
  </si>
  <si>
    <t>${nccCampaignId_saleAmt1.dt2.clkCnt}</t>
  </si>
  <si>
    <t>${nccCampaignId_saleAmt1.dt2.saleAmt}</t>
  </si>
  <si>
    <t>${nccCampaignId_saleAmt1.dt2.rankSum/nccCampaignId_saleAmt1.dt2.impCnt}</t>
  </si>
  <si>
    <t>${nccCampaignId_saleAmt1.dt2.convCnt}</t>
  </si>
  <si>
    <t>${nccCampaignId_saleAmt1.dt2.convAmt}</t>
  </si>
  <si>
    <t>${nccCampaignId_saleAmt1.dt3.impKwdCnt}</t>
  </si>
  <si>
    <t>${nccCampaignId_saleAmt1.dt3.impCnt}</t>
  </si>
  <si>
    <t>${nccCampaignId_saleAmt1.dt3.clkCnt}</t>
  </si>
  <si>
    <t>${nccCampaignId_saleAmt1.dt3.saleAmt}</t>
  </si>
  <si>
    <t>${nccCampaignId_saleAmt1.dt3.rankSum/nccCampaignId_saleAmt1.dt3.impCnt}</t>
  </si>
  <si>
    <t>${nccCampaignId_saleAmt1.dt3.convCnt}</t>
  </si>
  <si>
    <t>${nccCampaignId_saleAmt1.dt3.convAmt}</t>
  </si>
  <si>
    <t>${nccCampaignId_saleAmt2.dt0.impKwdCnt}</t>
  </si>
  <si>
    <t>${nccCampaignId_saleAmt2.dt0.impCnt}</t>
  </si>
  <si>
    <t>${nccCampaignId_saleAmt2.dt0.clkCnt}</t>
  </si>
  <si>
    <t>${nccCampaignId_saleAmt2.dt0.saleAmt}</t>
  </si>
  <si>
    <t>${nccCampaignId_saleAmt2.dt0.rankSum/nccCampaignId_saleAmt2.dt0.impCnt}</t>
  </si>
  <si>
    <t>${nccCampaignId_saleAmt2.dt0.convCnt}</t>
  </si>
  <si>
    <t>${nccCampaignId_saleAmt2.dt0.convAmt}</t>
  </si>
  <si>
    <t>${nccCampaignId_saleAmt2.dt1.impKwdCnt}</t>
  </si>
  <si>
    <t>${nccCampaignId_saleAmt2.dt1.impCnt}</t>
  </si>
  <si>
    <t>${nccCampaignId_saleAmt2.dt1.clkCnt}</t>
  </si>
  <si>
    <t>${nccCampaignId_saleAmt2.dt1.saleAmt}</t>
  </si>
  <si>
    <t>${nccCampaignId_saleAmt2.dt1.rankSum/nccCampaignId_saleAmt2.dt1.impCnt}</t>
  </si>
  <si>
    <t>${nccCampaignId_saleAmt2.dt1.convCnt}</t>
  </si>
  <si>
    <t>${nccCampaignId_saleAmt2.dt1.convAmt}</t>
  </si>
  <si>
    <t>${nccCampaignId_saleAmt2.dt2.impKwdCnt}</t>
  </si>
  <si>
    <t>${nccCampaignId_saleAmt2.dt2.impCnt}</t>
  </si>
  <si>
    <t>${nccCampaignId_saleAmt2.dt2.clkCnt}</t>
  </si>
  <si>
    <t>${nccCampaignId_saleAmt2.dt2.saleAmt}</t>
  </si>
  <si>
    <t>${nccCampaignId_saleAmt2.dt2.rankSum/nccCampaignId_saleAmt2.dt2.impCnt}</t>
  </si>
  <si>
    <t>${nccCampaignId_saleAmt2.dt2.convCnt}</t>
  </si>
  <si>
    <t>${nccCampaignId_saleAmt2.dt2.convAmt}</t>
  </si>
  <si>
    <t>${nccCampaignId_saleAmt2.dt3.impKwdCnt}</t>
  </si>
  <si>
    <t>${nccCampaignId_saleAmt2.dt3.impCnt}</t>
  </si>
  <si>
    <t>${nccCampaignId_saleAmt2.dt3.clkCnt}</t>
  </si>
  <si>
    <t>${nccCampaignId_saleAmt2.dt3.saleAmt}</t>
  </si>
  <si>
    <t>${nccCampaignId_saleAmt2.dt3.rankSum/nccCampaignId_saleAmt2.dt3.impCnt}</t>
  </si>
  <si>
    <t>${nccCampaignId_saleAmt2.dt3.convCnt}</t>
  </si>
  <si>
    <t>${nccCampaignId_saleAmt2.dt3.convAmt}</t>
  </si>
  <si>
    <t>${nccCampaignId_saleAmt3.dt0.impKwdCnt}</t>
  </si>
  <si>
    <t>${nccCampaignId_saleAmt3.dt0.impCnt}</t>
  </si>
  <si>
    <t>${nccCampaignId_saleAmt3.dt0.clkCnt}</t>
  </si>
  <si>
    <t>${nccCampaignId_saleAmt3.dt0.saleAmt}</t>
  </si>
  <si>
    <t>${nccCampaignId_saleAmt3.dt0.rankSum/nccCampaignId_saleAmt3.dt0.impCnt}</t>
  </si>
  <si>
    <t>${nccCampaignId_saleAmt3.dt0.convCnt}</t>
  </si>
  <si>
    <t>${nccCampaignId_saleAmt3.dt0.convAmt}</t>
  </si>
  <si>
    <t>${nccCampaignId_saleAmt3.dt1.impKwdCnt}</t>
  </si>
  <si>
    <t>${nccCampaignId_saleAmt3.dt1.impCnt}</t>
  </si>
  <si>
    <t>${nccCampaignId_saleAmt3.dt1.clkCnt}</t>
  </si>
  <si>
    <t>${nccCampaignId_saleAmt3.dt1.saleAmt}</t>
  </si>
  <si>
    <t>${nccCampaignId_saleAmt3.dt1.rankSum/nccCampaignId_saleAmt3.dt1.impCnt}</t>
  </si>
  <si>
    <t>${nccCampaignId_saleAmt3.dt1.convCnt}</t>
  </si>
  <si>
    <t>${nccCampaignId_saleAmt3.dt1.convAmt}</t>
  </si>
  <si>
    <t>${nccCampaignId_saleAmt3.dt2.impKwdCnt}</t>
  </si>
  <si>
    <t>${nccCampaignId_saleAmt3.dt2.impCnt}</t>
  </si>
  <si>
    <t>${nccCampaignId_saleAmt3.dt2.clkCnt}</t>
  </si>
  <si>
    <t>${nccCampaignId_saleAmt3.dt2.saleAmt}</t>
  </si>
  <si>
    <t>${nccCampaignId_saleAmt3.dt2.rankSum/nccCampaignId_saleAmt3.dt2.impCnt}</t>
  </si>
  <si>
    <t>${nccCampaignId_saleAmt3.dt2.convCnt}</t>
  </si>
  <si>
    <t>${nccCampaignId_saleAmt3.dt2.convAmt}</t>
  </si>
  <si>
    <t>${nccCampaignId_saleAmt3.dt3.impKwdCnt}</t>
  </si>
  <si>
    <t>${nccCampaignId_saleAmt3.dt3.impCnt}</t>
  </si>
  <si>
    <t>${nccCampaignId_saleAmt3.dt3.clkCnt}</t>
  </si>
  <si>
    <t>${nccCampaignId_saleAmt3.dt3.saleAmt}</t>
  </si>
  <si>
    <t>${nccCampaignId_saleAmt3.dt3.rankSum/nccCampaignId_saleAmt3.dt3.impCnt}</t>
  </si>
  <si>
    <t>${nccCampaignId_saleAmt3.dt3.convCnt}</t>
  </si>
  <si>
    <t>${nccCampaignId_saleAmt3.dt3.convAmt}</t>
  </si>
  <si>
    <t>${nccCampaignId_saleAmt4.dt0.impKwdCnt}</t>
  </si>
  <si>
    <t>${nccCampaignId_saleAmt4.dt0.impCnt}</t>
  </si>
  <si>
    <t>${nccCampaignId_saleAmt4.dt0.clkCnt}</t>
  </si>
  <si>
    <t>${nccCampaignId_saleAmt4.dt0.saleAmt}</t>
  </si>
  <si>
    <t>${nccCampaignId_saleAmt4.dt0.rankSum/nccCampaignId_saleAmt4.dt0.impCnt}</t>
  </si>
  <si>
    <t>${nccCampaignId_saleAmt4.dt0.convCnt}</t>
  </si>
  <si>
    <t>${nccCampaignId_saleAmt4.dt0.convAmt}</t>
  </si>
  <si>
    <t>${nccCampaignId_saleAmt4.dt1.impKwdCnt}</t>
  </si>
  <si>
    <t>${nccCampaignId_saleAmt4.dt1.impCnt}</t>
  </si>
  <si>
    <t>${nccCampaignId_saleAmt4.dt1.clkCnt}</t>
  </si>
  <si>
    <t>${nccCampaignId_saleAmt4.dt1.saleAmt}</t>
  </si>
  <si>
    <t>${nccCampaignId_saleAmt4.dt1.rankSum/nccCampaignId_saleAmt4.dt1.impCnt}</t>
  </si>
  <si>
    <t>${nccCampaignId_saleAmt4.dt1.convCnt}</t>
  </si>
  <si>
    <t>${nccCampaignId_saleAmt4.dt1.convAmt}</t>
  </si>
  <si>
    <t>${nccCampaignId_saleAmt4.dt2.impKwdCnt}</t>
  </si>
  <si>
    <t>${nccCampaignId_saleAmt4.dt2.impCnt}</t>
  </si>
  <si>
    <t>${nccCampaignId_saleAmt4.dt2.clkCnt}</t>
  </si>
  <si>
    <t>${nccCampaignId_saleAmt4.dt2.saleAmt}</t>
  </si>
  <si>
    <t>${nccCampaignId_saleAmt4.dt2.rankSum/nccCampaignId_saleAmt4.dt2.impCnt}</t>
  </si>
  <si>
    <t>${nccCampaignId_saleAmt4.dt2.convCnt}</t>
  </si>
  <si>
    <t>${nccCampaignId_saleAmt4.dt2.convAmt}</t>
  </si>
  <si>
    <t>${nccCampaignId_saleAmt4.dt3.impKwdCnt}</t>
  </si>
  <si>
    <t>${nccCampaignId_saleAmt4.dt3.impCnt}</t>
  </si>
  <si>
    <t>${nccCampaignId_saleAmt4.dt3.clkCnt}</t>
  </si>
  <si>
    <t>${nccCampaignId_saleAmt4.dt3.saleAmt}</t>
  </si>
  <si>
    <t>${nccCampaignId_saleAmt4.dt3.rankSum/nccCampaignId_saleAmt4.dt3.impCnt}</t>
  </si>
  <si>
    <t>${nccCampaignId_saleAmt4.dt3.convCnt}</t>
  </si>
  <si>
    <t>${nccCampaignId_saleAmt4.dt3.convAmt}</t>
  </si>
  <si>
    <t>${nccAdgroupId_saleAmt0.dt0.saleAmt}</t>
    <phoneticPr fontId="2" type="noConversion"/>
  </si>
  <si>
    <t>${nccAdgroupId_saleAmt0.dt0.saleAmt/totalSaleAmt}</t>
    <phoneticPr fontId="2" type="noConversion"/>
  </si>
  <si>
    <t>${nccAdgroupId_saleAmt0.dt0.impCnt}</t>
    <phoneticPr fontId="2" type="noConversion"/>
  </si>
  <si>
    <t>${nccAdgroupId_saleAmt0.dt0.adGroupName}</t>
    <phoneticPr fontId="2" type="noConversion"/>
  </si>
  <si>
    <t>${nccAdgroupId_saleAmt0.dt0.impKwdCnt}</t>
    <phoneticPr fontId="2" type="noConversion"/>
  </si>
  <si>
    <t>${nccAdgroupId_saleAmt0.dt0.impAdCnt}</t>
    <phoneticPr fontId="2" type="noConversion"/>
  </si>
  <si>
    <t>${nccAdgroupId_saleAmt1.dt0.campaignName}</t>
  </si>
  <si>
    <t>${nccAdgroupId_saleAmt1.dt0.adGroupName}</t>
  </si>
  <si>
    <t>${nccAdgroupId_saleAmt1.dt0.impKwdCnt}</t>
  </si>
  <si>
    <t>${nccAdgroupId_saleAmt1.dt0.impAdCnt}</t>
  </si>
  <si>
    <t>${nccAdgroupId_saleAmt1.dt0.clkCnt}</t>
  </si>
  <si>
    <t>${nccAdgroupId_saleAmt1.dt0.saleAmt}</t>
  </si>
  <si>
    <t>${nccAdgroupId_saleAmt1.dt0.saleAmt/totalSaleAmt}</t>
  </si>
  <si>
    <t>${nccAdgroupId_saleAmt1.dt0.convCnt}</t>
  </si>
  <si>
    <t>${nccAdgroupId_saleAmt1.dt0.convAmt}</t>
  </si>
  <si>
    <t>${nccAdgroupId_saleAmt2.dt0.campaignName}</t>
  </si>
  <si>
    <t>${nccAdgroupId_saleAmt2.dt0.adGroupName}</t>
  </si>
  <si>
    <t>${nccAdgroupId_saleAmt2.dt0.impKwdCnt}</t>
  </si>
  <si>
    <t>${nccAdgroupId_saleAmt2.dt0.impAdCnt}</t>
  </si>
  <si>
    <t>${nccAdgroupId_saleAmt2.dt0.impCnt}</t>
  </si>
  <si>
    <t>${nccAdgroupId_saleAmt2.dt0.clkCnt}</t>
  </si>
  <si>
    <t>${nccAdgroupId_saleAmt2.dt0.saleAmt}</t>
  </si>
  <si>
    <t>${nccAdgroupId_saleAmt2.dt0.saleAmt/totalSaleAmt}</t>
  </si>
  <si>
    <t>${nccAdgroupId_saleAmt2.dt0.convCnt}</t>
  </si>
  <si>
    <t>${nccAdgroupId_saleAmt2.dt0.convAmt}</t>
  </si>
  <si>
    <t>${nccAdgroupId_saleAmt3.dt0.campaignName}</t>
  </si>
  <si>
    <t>${nccAdgroupId_saleAmt3.dt0.adGroupName}</t>
  </si>
  <si>
    <t>${nccAdgroupId_saleAmt3.dt0.impKwdCnt}</t>
  </si>
  <si>
    <t>${nccAdgroupId_saleAmt3.dt0.impAdCnt}</t>
  </si>
  <si>
    <t>${nccAdgroupId_saleAmt3.dt0.impCnt}</t>
  </si>
  <si>
    <t>${nccAdgroupId_saleAmt3.dt0.clkCnt}</t>
  </si>
  <si>
    <t>${nccAdgroupId_saleAmt3.dt0.saleAmt}</t>
  </si>
  <si>
    <t>${nccAdgroupId_saleAmt3.dt0.saleAmt/totalSaleAmt}</t>
  </si>
  <si>
    <t>${nccAdgroupId_saleAmt3.dt0.convCnt}</t>
  </si>
  <si>
    <t>${nccAdgroupId_saleAmt3.dt0.convAmt}</t>
  </si>
  <si>
    <t>${nccAdgroupId_saleAmt4.dt0.campaignName}</t>
  </si>
  <si>
    <t>${nccAdgroupId_saleAmt4.dt0.adGroupName}</t>
  </si>
  <si>
    <t>${nccAdgroupId_saleAmt4.dt0.impKwdCnt}</t>
  </si>
  <si>
    <t>${nccAdgroupId_saleAmt4.dt0.impAdCnt}</t>
  </si>
  <si>
    <t>${nccAdgroupId_saleAmt4.dt0.impCnt}</t>
  </si>
  <si>
    <t>${nccAdgroupId_saleAmt4.dt0.clkCnt}</t>
  </si>
  <si>
    <t>${nccAdgroupId_saleAmt4.dt0.saleAmt}</t>
  </si>
  <si>
    <t>${nccAdgroupId_saleAmt4.dt0.saleAmt/totalSaleAmt}</t>
  </si>
  <si>
    <t>${nccAdgroupId_saleAmt4.dt0.convCnt}</t>
  </si>
  <si>
    <t>${nccAdgroupId_saleAmt4.dt0.convAmt}</t>
  </si>
  <si>
    <t>${nccAdgroupId_saleAmt1.dt0.impCnt}</t>
    <phoneticPr fontId="2" type="noConversion"/>
  </si>
  <si>
    <t>${nccAdgroupId_convCnt0.dt0.campaignName}</t>
  </si>
  <si>
    <t>${nccAdgroupId_convCnt0.dt0.adGroupName}</t>
  </si>
  <si>
    <t>${nccAdgroupId_convCnt0.dt0.impKwdCnt}</t>
  </si>
  <si>
    <t>${nccAdgroupId_convCnt0.dt0.impAdCnt}</t>
  </si>
  <si>
    <t>${nccAdgroupId_convCnt0.dt0.impCnt}</t>
  </si>
  <si>
    <t>${nccAdgroupId_convCnt0.dt0.clkCnt}</t>
  </si>
  <si>
    <t>${nccAdgroupId_convCnt0.dt0.saleAmt}</t>
  </si>
  <si>
    <t>${nccAdgroupId_convCnt0.dt0.saleAmt/totalSaleAmt}</t>
  </si>
  <si>
    <t>${nccAdgroupId_convCnt0.dt0.convCnt}</t>
  </si>
  <si>
    <t>${nccAdgroupId_convCnt0.dt0.convAmt}</t>
  </si>
  <si>
    <t>${nccAdgroupId_convCnt1.dt0.campaignName}</t>
  </si>
  <si>
    <t>${nccAdgroupId_convCnt1.dt0.adGroupName}</t>
  </si>
  <si>
    <t>${nccAdgroupId_convCnt1.dt0.impKwdCnt}</t>
  </si>
  <si>
    <t>${nccAdgroupId_convCnt1.dt0.impAdCnt}</t>
  </si>
  <si>
    <t>${nccAdgroupId_convCnt1.dt0.impCnt}</t>
  </si>
  <si>
    <t>${nccAdgroupId_convCnt1.dt0.clkCnt}</t>
  </si>
  <si>
    <t>${nccAdgroupId_convCnt1.dt0.saleAmt}</t>
  </si>
  <si>
    <t>${nccAdgroupId_convCnt1.dt0.saleAmt/totalSaleAmt}</t>
  </si>
  <si>
    <t>${nccAdgroupId_convCnt1.dt0.convCnt}</t>
  </si>
  <si>
    <t>${nccAdgroupId_convCnt1.dt0.convAmt}</t>
  </si>
  <si>
    <t>${nccAdgroupId_convCnt2.dt0.campaignName}</t>
  </si>
  <si>
    <t>${nccAdgroupId_convCnt2.dt0.adGroupName}</t>
  </si>
  <si>
    <t>${nccAdgroupId_convCnt2.dt0.impKwdCnt}</t>
  </si>
  <si>
    <t>${nccAdgroupId_convCnt2.dt0.impAdCnt}</t>
  </si>
  <si>
    <t>${nccAdgroupId_convCnt2.dt0.impCnt}</t>
  </si>
  <si>
    <t>${nccAdgroupId_convCnt2.dt0.clkCnt}</t>
  </si>
  <si>
    <t>${nccAdgroupId_convCnt2.dt0.saleAmt}</t>
  </si>
  <si>
    <t>${nccAdgroupId_convCnt2.dt0.saleAmt/totalSaleAmt}</t>
  </si>
  <si>
    <t>${nccAdgroupId_convCnt2.dt0.convCnt}</t>
  </si>
  <si>
    <t>${nccAdgroupId_convCnt2.dt0.convAmt}</t>
  </si>
  <si>
    <t>${nccAdgroupId_convCnt3.dt0.campaignName}</t>
  </si>
  <si>
    <t>${nccAdgroupId_convCnt3.dt0.adGroupName}</t>
  </si>
  <si>
    <t>${nccAdgroupId_convCnt3.dt0.impKwdCnt}</t>
  </si>
  <si>
    <t>${nccAdgroupId_convCnt3.dt0.impAdCnt}</t>
  </si>
  <si>
    <t>${nccAdgroupId_convCnt3.dt0.impCnt}</t>
  </si>
  <si>
    <t>${nccAdgroupId_convCnt3.dt0.clkCnt}</t>
  </si>
  <si>
    <t>${nccAdgroupId_convCnt3.dt0.saleAmt}</t>
  </si>
  <si>
    <t>${nccAdgroupId_convCnt3.dt0.saleAmt/totalSaleAmt}</t>
  </si>
  <si>
    <t>${nccAdgroupId_convCnt3.dt0.convCnt}</t>
  </si>
  <si>
    <t>${nccAdgroupId_convCnt3.dt0.convAmt}</t>
  </si>
  <si>
    <t>${nccAdgroupId_convCnt4.dt0.campaignName}</t>
  </si>
  <si>
    <t>${nccAdgroupId_convCnt4.dt0.adGroupName}</t>
  </si>
  <si>
    <t>${nccAdgroupId_convCnt4.dt0.impKwdCnt}</t>
  </si>
  <si>
    <t>${nccAdgroupId_convCnt4.dt0.impAdCnt}</t>
  </si>
  <si>
    <t>${nccAdgroupId_convCnt4.dt0.impCnt}</t>
  </si>
  <si>
    <t>${nccAdgroupId_convCnt4.dt0.clkCnt}</t>
  </si>
  <si>
    <t>${nccAdgroupId_convCnt4.dt0.saleAmt}</t>
  </si>
  <si>
    <t>${nccAdgroupId_convCnt4.dt0.saleAmt/totalSaleAmt}</t>
  </si>
  <si>
    <t>${nccAdgroupId_convCnt4.dt0.convCnt}</t>
  </si>
  <si>
    <t>${nccAdgroupId_convCnt4.dt0.convAmt}</t>
  </si>
  <si>
    <t>${reducedClk0.dt0.campaignName}</t>
  </si>
  <si>
    <t>${reducedClk0.dt0.adGroupName}</t>
  </si>
  <si>
    <t>${reducedClk0.dt0.impKwdCnt}</t>
  </si>
  <si>
    <t>${reducedClk0.dt0.impAdCnt}</t>
  </si>
  <si>
    <t>${reducedClk0.dt0.impCnt}</t>
  </si>
  <si>
    <t>${reducedClk0.dt0.clkCnt}</t>
  </si>
  <si>
    <t>${reducedClk0.dt0.saleAmt}</t>
  </si>
  <si>
    <t>${reducedClk0.dt0.rankSum/reducedClk0.dt0.impCnt}</t>
  </si>
  <si>
    <t>${reducedClk0.dt0.convCnt}</t>
  </si>
  <si>
    <t>${reducedClk0.dt0.convAmt}</t>
  </si>
  <si>
    <t>${reducedClk0.dt1.impCnt}</t>
    <phoneticPr fontId="2" type="noConversion"/>
  </si>
  <si>
    <t>${reducedClk0.dt1.clkCnt}</t>
    <phoneticPr fontId="2" type="noConversion"/>
  </si>
  <si>
    <t>${reducedClk0.dt1.saleAmt}</t>
    <phoneticPr fontId="2" type="noConversion"/>
  </si>
  <si>
    <t>${reducedClk0.dt1.rankSum/reducedClk0.dt1.impCnt}</t>
    <phoneticPr fontId="2" type="noConversion"/>
  </si>
  <si>
    <t>${reducedClk0.dt1.convCnt}</t>
    <phoneticPr fontId="2" type="noConversion"/>
  </si>
  <si>
    <t>${reducedClk1.dt0.campaignName}</t>
  </si>
  <si>
    <t>${reducedClk1.dt0.adGroupName}</t>
  </si>
  <si>
    <t>${reducedClk1.dt0.impKwdCnt}</t>
  </si>
  <si>
    <t>${reducedClk1.dt0.impAdCnt}</t>
  </si>
  <si>
    <t>${reducedClk1.dt0.impCnt}</t>
  </si>
  <si>
    <t>${reducedClk1.dt0.clkCnt}</t>
  </si>
  <si>
    <t>${reducedClk1.dt0.saleAmt}</t>
  </si>
  <si>
    <t>${reducedClk1.dt0.rankSum/reducedClk1.dt0.impCnt}</t>
  </si>
  <si>
    <t>${reducedClk1.dt0.convCnt}</t>
  </si>
  <si>
    <t>${reducedClk1.dt0.convAmt}</t>
  </si>
  <si>
    <t>${reducedClk1.dt1.impCnt}</t>
  </si>
  <si>
    <t>${reducedClk1.dt1.clkCnt}</t>
  </si>
  <si>
    <t>${reducedClk1.dt1.saleAmt}</t>
  </si>
  <si>
    <t>${reducedClk1.dt1.rankSum/reducedClk1.dt1.impCnt}</t>
  </si>
  <si>
    <t>${reducedClk1.dt1.convCnt}</t>
  </si>
  <si>
    <t>${reducedClk2.dt0.campaignName}</t>
  </si>
  <si>
    <t>${reducedClk2.dt0.adGroupName}</t>
  </si>
  <si>
    <t>${reducedClk2.dt0.impKwdCnt}</t>
  </si>
  <si>
    <t>${reducedClk2.dt0.impAdCnt}</t>
  </si>
  <si>
    <t>${reducedClk2.dt0.impCnt}</t>
  </si>
  <si>
    <t>${reducedClk2.dt0.clkCnt}</t>
  </si>
  <si>
    <t>${reducedClk2.dt0.saleAmt}</t>
  </si>
  <si>
    <t>${reducedClk2.dt0.rankSum/reducedClk2.dt0.impCnt}</t>
  </si>
  <si>
    <t>${reducedClk2.dt0.convCnt}</t>
  </si>
  <si>
    <t>${reducedClk2.dt0.convAmt}</t>
  </si>
  <si>
    <t>${reducedClk2.dt1.impCnt}</t>
  </si>
  <si>
    <t>${reducedClk2.dt1.clkCnt}</t>
  </si>
  <si>
    <t>${reducedClk2.dt1.saleAmt}</t>
  </si>
  <si>
    <t>${reducedClk2.dt1.rankSum/reducedClk2.dt1.impCnt}</t>
  </si>
  <si>
    <t>${reducedClk2.dt1.convCnt}</t>
  </si>
  <si>
    <t>${reducedClk3.dt0.campaignName}</t>
  </si>
  <si>
    <t>${reducedClk3.dt0.adGroupName}</t>
  </si>
  <si>
    <t>${reducedClk3.dt0.impKwdCnt}</t>
  </si>
  <si>
    <t>${reducedClk3.dt0.impAdCnt}</t>
  </si>
  <si>
    <t>${reducedClk3.dt0.impCnt}</t>
  </si>
  <si>
    <t>${reducedClk3.dt0.clkCnt}</t>
  </si>
  <si>
    <t>${reducedClk3.dt0.saleAmt}</t>
  </si>
  <si>
    <t>${reducedClk3.dt0.rankSum/reducedClk3.dt0.impCnt}</t>
  </si>
  <si>
    <t>${reducedClk3.dt0.convCnt}</t>
  </si>
  <si>
    <t>${reducedClk3.dt0.convAmt}</t>
  </si>
  <si>
    <t>${reducedClk3.dt1.impCnt}</t>
  </si>
  <si>
    <t>${reducedClk3.dt1.clkCnt}</t>
  </si>
  <si>
    <t>${reducedClk3.dt1.saleAmt}</t>
  </si>
  <si>
    <t>${reducedClk3.dt1.rankSum/reducedClk3.dt1.impCnt}</t>
  </si>
  <si>
    <t>${reducedClk3.dt1.convCnt}</t>
  </si>
  <si>
    <t>${reducedClk4.dt0.campaignName}</t>
  </si>
  <si>
    <t>${reducedClk4.dt0.adGroupName}</t>
  </si>
  <si>
    <t>${reducedClk4.dt0.impKwdCnt}</t>
  </si>
  <si>
    <t>${reducedClk4.dt0.impAdCnt}</t>
  </si>
  <si>
    <t>${reducedClk4.dt0.impCnt}</t>
  </si>
  <si>
    <t>${reducedClk4.dt0.clkCnt}</t>
  </si>
  <si>
    <t>${reducedClk4.dt0.saleAmt}</t>
  </si>
  <si>
    <t>${reducedClk4.dt0.rankSum/reducedClk4.dt0.impCnt}</t>
  </si>
  <si>
    <t>${reducedClk4.dt0.convCnt}</t>
  </si>
  <si>
    <t>${reducedClk4.dt0.convAmt}</t>
  </si>
  <si>
    <t>${reducedClk4.dt1.impCnt}</t>
  </si>
  <si>
    <t>${reducedClk4.dt1.clkCnt}</t>
  </si>
  <si>
    <t>${reducedClk4.dt1.saleAmt}</t>
  </si>
  <si>
    <t>${reducedClk4.dt1.rankSum/reducedClk4.dt1.impCnt}</t>
  </si>
  <si>
    <t>${reducedClk4.dt1.convCnt}</t>
  </si>
  <si>
    <t>${nccAdgroupId_saleAmt0.dt0.campaignName}</t>
    <phoneticPr fontId="2" type="noConversion"/>
  </si>
  <si>
    <t>총 광고비 중 광고비 비중이 높은 광고그룹 ${nccAdgroupId_saleAmt_count}개 입니다. 
광고비 비중이 높은 광고그룹은 그 성과를 더욱 세밀하게 관리하셔야 합니다.</t>
    <phoneticPr fontId="2" type="noConversion"/>
  </si>
  <si>
    <t>${reducedClk_count}</t>
    <phoneticPr fontId="2" type="noConversion"/>
  </si>
  <si>
    <t>${nccAdgroupId_convCnt_count}</t>
    <phoneticPr fontId="2" type="noConversion"/>
  </si>
  <si>
    <t>${nccCampaignId_saleAmt1.dt0.impKwdCnt}</t>
    <phoneticPr fontId="2" type="noConversion"/>
  </si>
  <si>
    <t>■ ${nccCampaignId_saleAmt1.dt0.campaignName}</t>
    <phoneticPr fontId="2" type="noConversion"/>
  </si>
  <si>
    <t>■ ${nccCampaignId_saleAmt0.dt0.campaignName}</t>
    <phoneticPr fontId="2" type="noConversion"/>
  </si>
  <si>
    <t>■ ${nccCampaignId_saleAmt2.dt0.campaignName}</t>
    <phoneticPr fontId="2" type="noConversion"/>
  </si>
  <si>
    <t>■ ${nccCampaignId_saleAmt3.dt0.campaignName}</t>
    <phoneticPr fontId="2" type="noConversion"/>
  </si>
  <si>
    <t>■ ${nccCampaignId_saleAmt4.dt0.campaignName}</t>
    <phoneticPr fontId="2" type="noConversion"/>
  </si>
  <si>
    <t>${standardDateView} 월간 광고 효과 보고서</t>
    <phoneticPr fontId="2" type="noConversion"/>
  </si>
  <si>
    <t>${advertiserId}</t>
    <phoneticPr fontId="2" type="noConversion"/>
  </si>
  <si>
    <t>${periodView0}</t>
    <phoneticPr fontId="2" type="noConversion"/>
  </si>
  <si>
    <t>${periodView0}</t>
    <phoneticPr fontId="2" type="noConversion"/>
  </si>
  <si>
    <t>${periodView1}</t>
    <phoneticPr fontId="2" type="noConversion"/>
  </si>
  <si>
    <t>${periodView0}</t>
    <phoneticPr fontId="2" type="noConversion"/>
  </si>
  <si>
    <t>${periodView1}</t>
    <phoneticPr fontId="2" type="noConversion"/>
  </si>
  <si>
    <t>${periodView1}</t>
    <phoneticPr fontId="2" type="noConversion"/>
  </si>
  <si>
    <t>${periodView0}</t>
    <phoneticPr fontId="2" type="noConversion"/>
  </si>
  <si>
    <t>${periodView2}</t>
  </si>
  <si>
    <t>${periodView3}</t>
  </si>
  <si>
    <t>${advertiserName}</t>
    <phoneticPr fontId="2" type="noConversion"/>
  </si>
  <si>
    <t>${nccAdgroupId_rankAvg0.dt0.campaignName}</t>
  </si>
  <si>
    <t>${nccAdgroupId_rankAvg0.dt0.adGroupName}</t>
  </si>
  <si>
    <t>${nccAdgroupId_rankAvg0.dt0.impKwdCnt}</t>
  </si>
  <si>
    <t>${nccAdgroupId_rankAvg0.dt0.impAdCnt}</t>
  </si>
  <si>
    <t>${nccAdgroupId_rankAvg0.dt0.impCnt}</t>
  </si>
  <si>
    <t>${nccAdgroupId_rankAvg0.dt0.clkCnt}</t>
  </si>
  <si>
    <t>${nccAdgroupId_rankAvg0.dt0.saleAmt}</t>
  </si>
  <si>
    <t>${nccAdgroupId_rankAvg0.dt0.convCnt}</t>
  </si>
  <si>
    <t>${nccAdgroupId_rankAvg0.dt0.convAmt}</t>
  </si>
  <si>
    <t>${nccAdgroupId_rankAvg1.dt0.campaignName}</t>
  </si>
  <si>
    <t>${nccAdgroupId_rankAvg1.dt0.adGroupName}</t>
  </si>
  <si>
    <t>${nccAdgroupId_rankAvg1.dt0.impKwdCnt}</t>
  </si>
  <si>
    <t>${nccAdgroupId_rankAvg1.dt0.impAdCnt}</t>
  </si>
  <si>
    <t>${nccAdgroupId_rankAvg1.dt0.impCnt}</t>
  </si>
  <si>
    <t>${nccAdgroupId_rankAvg1.dt0.clkCnt}</t>
  </si>
  <si>
    <t>${nccAdgroupId_rankAvg1.dt0.saleAmt}</t>
  </si>
  <si>
    <t>${nccAdgroupId_rankAvg1.dt0.convCnt}</t>
  </si>
  <si>
    <t>${nccAdgroupId_rankAvg1.dt0.convAmt}</t>
  </si>
  <si>
    <t>${nccAdgroupId_rankAvg2.dt0.campaignName}</t>
  </si>
  <si>
    <t>${nccAdgroupId_rankAvg2.dt0.adGroupName}</t>
  </si>
  <si>
    <t>${nccAdgroupId_rankAvg2.dt0.impKwdCnt}</t>
  </si>
  <si>
    <t>${nccAdgroupId_rankAvg2.dt0.impAdCnt}</t>
  </si>
  <si>
    <t>${nccAdgroupId_rankAvg2.dt0.impCnt}</t>
  </si>
  <si>
    <t>${nccAdgroupId_rankAvg2.dt0.clkCnt}</t>
  </si>
  <si>
    <t>${nccAdgroupId_rankAvg2.dt0.saleAmt}</t>
  </si>
  <si>
    <t>${nccAdgroupId_rankAvg2.dt0.convCnt}</t>
  </si>
  <si>
    <t>${nccAdgroupId_rankAvg2.dt0.convAmt}</t>
  </si>
  <si>
    <t>${nccAdgroupId_rankAvg3.dt0.campaignName}</t>
  </si>
  <si>
    <t>${nccAdgroupId_rankAvg3.dt0.adGroupName}</t>
  </si>
  <si>
    <t>${nccAdgroupId_rankAvg3.dt0.impKwdCnt}</t>
  </si>
  <si>
    <t>${nccAdgroupId_rankAvg3.dt0.impAdCnt}</t>
  </si>
  <si>
    <t>${nccAdgroupId_rankAvg3.dt0.impCnt}</t>
  </si>
  <si>
    <t>${nccAdgroupId_rankAvg3.dt0.clkCnt}</t>
  </si>
  <si>
    <t>${nccAdgroupId_rankAvg3.dt0.saleAmt}</t>
  </si>
  <si>
    <t>${nccAdgroupId_rankAvg3.dt0.convCnt}</t>
  </si>
  <si>
    <t>${nccAdgroupId_rankAvg3.dt0.convAmt}</t>
  </si>
  <si>
    <t>${nccAdgroupId_rankAvg4.dt0.campaignName}</t>
  </si>
  <si>
    <t>${nccAdgroupId_rankAvg4.dt0.adGroupName}</t>
  </si>
  <si>
    <t>${nccAdgroupId_rankAvg4.dt0.impKwdCnt}</t>
  </si>
  <si>
    <t>${nccAdgroupId_rankAvg4.dt0.impAdCnt}</t>
  </si>
  <si>
    <t>${nccAdgroupId_rankAvg4.dt0.impCnt}</t>
  </si>
  <si>
    <t>${nccAdgroupId_rankAvg4.dt0.clkCnt}</t>
  </si>
  <si>
    <t>${nccAdgroupId_rankAvg4.dt0.saleAmt}</t>
  </si>
  <si>
    <t>${nccAdgroupId_rankAvg4.dt0.convCnt}</t>
  </si>
  <si>
    <t>${nccAdgroupId_rankAvg4.dt0.convAmt}</t>
  </si>
  <si>
    <t>${nccAdgroupId_rankAvg0.dt0.rankSum/nccAdgroupId_rankAvg0.dt0.impCnt}</t>
    <phoneticPr fontId="2" type="noConversion"/>
  </si>
  <si>
    <t>${nccAdgroupId_rankAvg1.dt0.rankSum/nccAdgroupId_rankAvg1.dt0.impCnt}</t>
    <phoneticPr fontId="2" type="noConversion"/>
  </si>
  <si>
    <t>${nccAdgroupId_rankAvg2.dt0.rankSum/nccAdgroupId_rankAvg2.dt0.impCnt}</t>
    <phoneticPr fontId="2" type="noConversion"/>
  </si>
  <si>
    <t>${nccAdgroupId_rankAvg3.dt0.rankSum/nccAdgroupId_rankAvg3.dt0.impCnt}</t>
    <phoneticPr fontId="2" type="noConversion"/>
  </si>
  <si>
    <t>${nccAdgroupId_rankAvg4.dt0.rankSum/nccAdgroupId_rankAvg4.dt0.impCnt}</t>
    <phoneticPr fontId="2" type="noConversion"/>
  </si>
  <si>
    <t>광고의 클릭수가 전월 대비 감소한 광고그룹입니다.</t>
    <phoneticPr fontId="2" type="noConversion"/>
  </si>
  <si>
    <t>광고의 전환수가 낮은 광고그룹입니다.</t>
    <phoneticPr fontId="2" type="noConversion"/>
  </si>
  <si>
    <t>${nccAdgroupId_saleAmt_count}</t>
    <phoneticPr fontId="2" type="noConversion"/>
  </si>
  <si>
    <t>총 광고비 상위 ${nccAdgroupId_saleAmt_count}개의 광고그룹입니다.</t>
    <phoneticPr fontId="2" type="noConversion"/>
  </si>
  <si>
    <t>${nccAdgroupId_rankAvg_count}</t>
    <phoneticPr fontId="2" type="noConversion"/>
  </si>
  <si>
    <t>평균광고노출 순위가 낮은 ${nccAdgroupId_rankAvg_count}개 그룹입니다.</t>
    <phoneticPr fontId="2" type="noConversion"/>
  </si>
  <si>
    <t>${nccCampaignId_saleAmt0.dt1.convCnt}</t>
    <phoneticPr fontId="2" type="noConversion"/>
  </si>
  <si>
    <t>${medieaForPc2.rankSum/medieaForPc2.impCnt}</t>
    <phoneticPr fontId="2" type="noConversion"/>
  </si>
  <si>
    <t>(${adCenterUrl})로</t>
    <phoneticPr fontId="2" type="noConversion"/>
  </si>
  <si>
    <t>2024년 09월 월간 광고 효과 보고서</t>
  </si>
  <si>
    <t>yujincp</t>
  </si>
  <si>
    <t>유진주택건설</t>
  </si>
  <si>
    <t>2024-09-01 ~ 2024-09-30</t>
  </si>
  <si>
    <t>(http://saedu.naver.com/help/inquiry/index.nhn)로</t>
  </si>
  <si>
    <t>2024-08-01 ~ 2024-08-31</t>
  </si>
  <si>
    <t>2024-07-01 ~ 2024-07-31</t>
  </si>
  <si>
    <t>2024-06-01 ~ 2024-06-30</t>
  </si>
  <si>
    <t>■ 유진주택건설</t>
  </si>
  <si>
    <t xml:space="preserve">■ </t>
  </si>
  <si>
    <t>총 광고비 상위 2개의 광고그룹입니다.</t>
  </si>
  <si>
    <t>총 광고비 중 광고비 비중이 높은 광고그룹 2개 입니다. 
광고비 비중이 높은 광고그룹은 그 성과를 더욱 세밀하게 관리하셔야 합니다.</t>
  </si>
  <si>
    <t>평균광고노출 순위가 낮은 2개 그룹입니다.</t>
  </si>
  <si>
    <t>유진주택건설_모바일</t>
  </si>
  <si>
    <t>유진주택건설_PC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</si>
</sst>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#,##0_);[Red]\(#,##0\)"/>
    <numFmt numFmtId="177" formatCode="#,##0_ "/>
    <numFmt numFmtId="178" formatCode="0.0%"/>
    <numFmt numFmtId="179" formatCode="#,##0.0_);[Red]\(#,##0.0\)"/>
    <numFmt numFmtId="180" formatCode="0_);[Red]\(0\)"/>
    <numFmt numFmtId="181" formatCode="[Red]&quot;▲&quot;#,###;[Blue]&quot;▼&quot;#,###;[Black]&quot;-&quot;#,###"/>
    <numFmt numFmtId="182" formatCode="[Blue]&quot;▲&quot;#,###;[Red]&quot;▼&quot;#,###;[Black]&quot;-&quot;#,###"/>
    <numFmt numFmtId="183" formatCode="[Blue]&quot;▲&quot;#,##0.00%;[Red]&quot;▼&quot;#,##0.00%;[Black]&quot;-&quot;"/>
    <numFmt numFmtId="184" formatCode="[Blue]&quot;▲&quot;#0%;[Red]&quot;▼&quot;#0%;[Black]&quot;-&quot;"/>
    <numFmt numFmtId="185" formatCode="[Blue]&quot;+&quot;#,##0.0%;[Red]&quot;-&quot;#,##0.0%;[Black]#,##0.0%"/>
    <numFmt numFmtId="186" formatCode="[Blue]&quot;▲&quot;#,##0.0;[Red]&quot;▼&quot;#,##0.0;[Black]&quot;-&quot;"/>
    <numFmt numFmtId="187" formatCode="0.0_ 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9"/>
      <color theme="1" tint="0.3499862666707357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 tint="4.9958800012207406E-2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40"/>
      <color theme="1" tint="0.34998626667073579"/>
      <name val="맑은 고딕"/>
      <family val="3"/>
      <charset val="129"/>
      <scheme val="minor"/>
    </font>
    <font>
      <b/>
      <sz val="40"/>
      <color rgb="FF00B05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 tint="0.3499862666707357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10"/>
      <name val="Verdana"/>
      <family val="2"/>
    </font>
    <font>
      <b/>
      <sz val="11"/>
      <color indexed="63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u/>
      <sz val="10"/>
      <color theme="10"/>
      <name val="맑은 고딕"/>
      <family val="3"/>
      <charset val="129"/>
    </font>
    <font>
      <b/>
      <sz val="9"/>
      <color theme="1" tint="4.9958800012207406E-2"/>
      <name val="맑은 고딕"/>
      <family val="3"/>
      <charset val="129"/>
      <scheme val="minor"/>
    </font>
    <font>
      <sz val="9"/>
      <color theme="1" tint="4.9958800012207406E-2"/>
      <name val="맑은 고딕"/>
      <family val="3"/>
      <charset val="129"/>
      <scheme val="minor"/>
    </font>
    <font>
      <b/>
      <sz val="16"/>
      <color theme="1" tint="0.34998626667073579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0AB0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theme="0" tint="-0.24994659260841701"/>
      </left>
      <right/>
      <top style="thin">
        <color auto="1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auto="1"/>
      </bottom>
      <diagonal/>
    </border>
    <border>
      <left/>
      <right/>
      <top style="hair">
        <color theme="0" tint="-0.2499465926084170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1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9" borderId="3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 shrinkToFi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9" fontId="8" fillId="0" borderId="0" xfId="2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12" fillId="0" borderId="0" xfId="0" applyFont="1">
      <alignment vertical="center"/>
    </xf>
    <xf numFmtId="0" fontId="8" fillId="2" borderId="0" xfId="0" applyFont="1" applyFill="1" applyBorder="1" applyAlignment="1">
      <alignment horizontal="center" vertical="center"/>
    </xf>
    <xf numFmtId="177" fontId="13" fillId="2" borderId="0" xfId="0" applyNumberFormat="1" applyFont="1" applyFill="1" applyBorder="1" applyAlignment="1">
      <alignment horizontal="center" vertical="center"/>
    </xf>
    <xf numFmtId="178" fontId="8" fillId="2" borderId="0" xfId="2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8" fontId="14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indent="2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 shrinkToFit="1"/>
    </xf>
    <xf numFmtId="0" fontId="12" fillId="2" borderId="0" xfId="0" applyFont="1" applyFill="1" applyAlignment="1">
      <alignment horizontal="center" vertical="center"/>
    </xf>
    <xf numFmtId="9" fontId="14" fillId="0" borderId="0" xfId="2" applyFont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8" fillId="2" borderId="0" xfId="0" applyFont="1" applyFill="1">
      <alignment vertical="center"/>
    </xf>
    <xf numFmtId="176" fontId="8" fillId="2" borderId="0" xfId="1" applyNumberFormat="1" applyFont="1" applyFill="1" applyBorder="1" applyAlignment="1">
      <alignment horizontal="center" vertical="center"/>
    </xf>
    <xf numFmtId="179" fontId="15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2" borderId="0" xfId="0" applyFont="1" applyFill="1" applyBorder="1">
      <alignment vertical="center"/>
    </xf>
    <xf numFmtId="0" fontId="18" fillId="2" borderId="14" xfId="0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8" fillId="0" borderId="0" xfId="2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9" fontId="15" fillId="0" borderId="0" xfId="2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178" fontId="15" fillId="2" borderId="0" xfId="0" applyNumberFormat="1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41" fontId="8" fillId="0" borderId="0" xfId="1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1"/>
    </xf>
    <xf numFmtId="0" fontId="23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5" fillId="0" borderId="17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3" applyAlignment="1" applyProtection="1">
      <alignment vertical="center"/>
    </xf>
    <xf numFmtId="0" fontId="34" fillId="0" borderId="0" xfId="3" applyFont="1" applyAlignment="1" applyProtection="1">
      <alignment vertical="center"/>
    </xf>
    <xf numFmtId="0" fontId="25" fillId="5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0" fontId="14" fillId="2" borderId="3" xfId="2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1" fillId="2" borderId="4" xfId="1" applyNumberFormat="1" applyFont="1" applyFill="1" applyBorder="1" applyAlignment="1">
      <alignment horizontal="center" vertical="center"/>
    </xf>
    <xf numFmtId="10" fontId="11" fillId="2" borderId="13" xfId="2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185" fontId="14" fillId="3" borderId="11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7" fontId="14" fillId="2" borderId="2" xfId="1" applyNumberFormat="1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25" fillId="6" borderId="32" xfId="0" applyFont="1" applyFill="1" applyBorder="1" applyAlignment="1">
      <alignment horizontal="center" vertical="center"/>
    </xf>
    <xf numFmtId="176" fontId="35" fillId="2" borderId="5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35" fillId="2" borderId="16" xfId="0" applyNumberFormat="1" applyFont="1" applyFill="1" applyBorder="1" applyAlignment="1">
      <alignment horizontal="center" vertical="center"/>
    </xf>
    <xf numFmtId="9" fontId="11" fillId="2" borderId="13" xfId="2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0" fontId="14" fillId="2" borderId="12" xfId="2" applyNumberFormat="1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176" fontId="14" fillId="2" borderId="2" xfId="1" applyNumberFormat="1" applyFont="1" applyFill="1" applyBorder="1" applyAlignment="1">
      <alignment horizontal="center" vertical="center"/>
    </xf>
    <xf numFmtId="180" fontId="11" fillId="2" borderId="7" xfId="1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11" fillId="3" borderId="28" xfId="0" applyNumberFormat="1" applyFont="1" applyFill="1" applyBorder="1" applyAlignment="1">
      <alignment horizontal="center" vertical="center"/>
    </xf>
    <xf numFmtId="0" fontId="11" fillId="3" borderId="18" xfId="1" applyNumberFormat="1" applyFont="1" applyFill="1" applyBorder="1" applyAlignment="1">
      <alignment horizontal="center" vertical="center"/>
    </xf>
    <xf numFmtId="41" fontId="14" fillId="3" borderId="28" xfId="1" applyFont="1" applyFill="1" applyBorder="1" applyAlignment="1">
      <alignment horizontal="left" vertical="center"/>
    </xf>
    <xf numFmtId="41" fontId="14" fillId="2" borderId="29" xfId="1" applyFont="1" applyFill="1" applyBorder="1" applyAlignment="1">
      <alignment horizontal="right" vertical="center"/>
    </xf>
    <xf numFmtId="10" fontId="14" fillId="2" borderId="29" xfId="0" applyNumberFormat="1" applyFont="1" applyFill="1" applyBorder="1" applyAlignment="1">
      <alignment horizontal="center" vertical="center"/>
    </xf>
    <xf numFmtId="41" fontId="11" fillId="11" borderId="29" xfId="1" applyFont="1" applyFill="1" applyBorder="1" applyAlignment="1">
      <alignment horizontal="right" vertical="center"/>
    </xf>
    <xf numFmtId="9" fontId="14" fillId="2" borderId="29" xfId="2" applyFont="1" applyFill="1" applyBorder="1" applyAlignment="1">
      <alignment horizontal="center" vertical="center"/>
    </xf>
    <xf numFmtId="0" fontId="11" fillId="3" borderId="15" xfId="1" applyNumberFormat="1" applyFont="1" applyFill="1" applyBorder="1" applyAlignment="1">
      <alignment horizontal="center" vertical="center"/>
    </xf>
    <xf numFmtId="41" fontId="14" fillId="3" borderId="29" xfId="1" applyFont="1" applyFill="1" applyBorder="1" applyAlignment="1">
      <alignment horizontal="left" vertical="center"/>
    </xf>
    <xf numFmtId="0" fontId="11" fillId="3" borderId="30" xfId="1" applyNumberFormat="1" applyFont="1" applyFill="1" applyBorder="1" applyAlignment="1">
      <alignment horizontal="center" vertical="center"/>
    </xf>
    <xf numFmtId="41" fontId="14" fillId="3" borderId="31" xfId="1" applyFont="1" applyFill="1" applyBorder="1" applyAlignment="1">
      <alignment horizontal="left" vertical="center"/>
    </xf>
    <xf numFmtId="9" fontId="14" fillId="2" borderId="31" xfId="2" applyFont="1" applyFill="1" applyBorder="1" applyAlignment="1">
      <alignment horizontal="center" vertical="center"/>
    </xf>
    <xf numFmtId="41" fontId="14" fillId="2" borderId="39" xfId="1" applyFont="1" applyFill="1" applyBorder="1" applyAlignment="1">
      <alignment horizontal="right" vertical="center"/>
    </xf>
    <xf numFmtId="10" fontId="14" fillId="2" borderId="39" xfId="0" applyNumberFormat="1" applyFont="1" applyFill="1" applyBorder="1" applyAlignment="1">
      <alignment horizontal="center" vertical="center"/>
    </xf>
    <xf numFmtId="41" fontId="14" fillId="0" borderId="39" xfId="1" applyFont="1" applyFill="1" applyBorder="1" applyAlignment="1">
      <alignment horizontal="right" vertical="center"/>
    </xf>
    <xf numFmtId="9" fontId="14" fillId="2" borderId="39" xfId="2" applyFont="1" applyFill="1" applyBorder="1" applyAlignment="1">
      <alignment horizontal="center" vertical="center"/>
    </xf>
    <xf numFmtId="182" fontId="14" fillId="0" borderId="29" xfId="0" applyNumberFormat="1" applyFont="1" applyFill="1" applyBorder="1" applyAlignment="1">
      <alignment horizontal="center" vertical="center"/>
    </xf>
    <xf numFmtId="182" fontId="11" fillId="11" borderId="29" xfId="0" applyNumberFormat="1" applyFont="1" applyFill="1" applyBorder="1" applyAlignment="1">
      <alignment horizontal="center" vertical="center"/>
    </xf>
    <xf numFmtId="183" fontId="14" fillId="0" borderId="29" xfId="0" applyNumberFormat="1" applyFont="1" applyFill="1" applyBorder="1" applyAlignment="1">
      <alignment horizontal="center" vertical="center"/>
    </xf>
    <xf numFmtId="181" fontId="14" fillId="0" borderId="29" xfId="0" applyNumberFormat="1" applyFont="1" applyFill="1" applyBorder="1" applyAlignment="1">
      <alignment horizontal="center" vertical="center"/>
    </xf>
    <xf numFmtId="184" fontId="14" fillId="0" borderId="29" xfId="0" applyNumberFormat="1" applyFont="1" applyFill="1" applyBorder="1" applyAlignment="1">
      <alignment horizontal="center" vertical="center"/>
    </xf>
    <xf numFmtId="185" fontId="14" fillId="0" borderId="37" xfId="0" applyNumberFormat="1" applyFont="1" applyFill="1" applyBorder="1" applyAlignment="1">
      <alignment horizontal="center" vertical="center"/>
    </xf>
    <xf numFmtId="185" fontId="11" fillId="11" borderId="37" xfId="0" applyNumberFormat="1" applyFont="1" applyFill="1" applyBorder="1" applyAlignment="1">
      <alignment horizontal="center" vertical="center"/>
    </xf>
    <xf numFmtId="0" fontId="11" fillId="3" borderId="40" xfId="1" applyNumberFormat="1" applyFont="1" applyFill="1" applyBorder="1" applyAlignment="1">
      <alignment horizontal="center" vertical="center"/>
    </xf>
    <xf numFmtId="41" fontId="14" fillId="3" borderId="39" xfId="1" applyFont="1" applyFill="1" applyBorder="1" applyAlignment="1">
      <alignment horizontal="left" vertical="center"/>
    </xf>
    <xf numFmtId="41" fontId="14" fillId="0" borderId="29" xfId="1" applyFont="1" applyFill="1" applyBorder="1" applyAlignment="1">
      <alignment horizontal="right" vertical="center"/>
    </xf>
    <xf numFmtId="41" fontId="14" fillId="2" borderId="37" xfId="1" applyFont="1" applyFill="1" applyBorder="1" applyAlignment="1">
      <alignment horizontal="right" vertical="center"/>
    </xf>
    <xf numFmtId="10" fontId="14" fillId="2" borderId="37" xfId="0" applyNumberFormat="1" applyFont="1" applyFill="1" applyBorder="1" applyAlignment="1">
      <alignment horizontal="center" vertical="center"/>
    </xf>
    <xf numFmtId="41" fontId="14" fillId="0" borderId="37" xfId="1" applyFont="1" applyFill="1" applyBorder="1" applyAlignment="1">
      <alignment horizontal="right" vertical="center"/>
    </xf>
    <xf numFmtId="9" fontId="14" fillId="2" borderId="37" xfId="2" applyFont="1" applyFill="1" applyBorder="1" applyAlignment="1">
      <alignment horizontal="center" vertical="center"/>
    </xf>
    <xf numFmtId="185" fontId="14" fillId="0" borderId="38" xfId="0" applyNumberFormat="1" applyFont="1" applyFill="1" applyBorder="1" applyAlignment="1">
      <alignment horizontal="center" vertical="center"/>
    </xf>
    <xf numFmtId="185" fontId="11" fillId="11" borderId="38" xfId="0" applyNumberFormat="1" applyFont="1" applyFill="1" applyBorder="1" applyAlignment="1">
      <alignment horizontal="center" vertical="center"/>
    </xf>
    <xf numFmtId="0" fontId="11" fillId="3" borderId="41" xfId="1" applyNumberFormat="1" applyFont="1" applyFill="1" applyBorder="1" applyAlignment="1">
      <alignment horizontal="center" vertical="center"/>
    </xf>
    <xf numFmtId="41" fontId="14" fillId="3" borderId="0" xfId="1" applyFont="1" applyFill="1" applyBorder="1" applyAlignment="1">
      <alignment horizontal="left" vertical="center"/>
    </xf>
    <xf numFmtId="41" fontId="14" fillId="2" borderId="0" xfId="1" applyFont="1" applyFill="1" applyBorder="1" applyAlignment="1">
      <alignment horizontal="right" vertical="center"/>
    </xf>
    <xf numFmtId="10" fontId="14" fillId="2" borderId="0" xfId="0" applyNumberFormat="1" applyFont="1" applyFill="1" applyBorder="1" applyAlignment="1">
      <alignment horizontal="center" vertical="center"/>
    </xf>
    <xf numFmtId="41" fontId="14" fillId="0" borderId="0" xfId="1" applyFont="1" applyFill="1" applyBorder="1" applyAlignment="1">
      <alignment horizontal="right" vertical="center"/>
    </xf>
    <xf numFmtId="9" fontId="14" fillId="2" borderId="0" xfId="2" applyFont="1" applyFill="1" applyBorder="1" applyAlignment="1">
      <alignment horizontal="center" vertical="center"/>
    </xf>
    <xf numFmtId="185" fontId="14" fillId="0" borderId="31" xfId="0" applyNumberFormat="1" applyFont="1" applyFill="1" applyBorder="1" applyAlignment="1">
      <alignment horizontal="center" vertical="center"/>
    </xf>
    <xf numFmtId="185" fontId="11" fillId="11" borderId="31" xfId="0" applyNumberFormat="1" applyFont="1" applyFill="1" applyBorder="1" applyAlignment="1">
      <alignment horizontal="center" vertical="center"/>
    </xf>
    <xf numFmtId="41" fontId="14" fillId="0" borderId="31" xfId="1" applyFont="1" applyFill="1" applyBorder="1" applyAlignment="1">
      <alignment horizontal="right" vertical="center"/>
    </xf>
    <xf numFmtId="178" fontId="11" fillId="11" borderId="29" xfId="1" applyNumberFormat="1" applyFont="1" applyFill="1" applyBorder="1" applyAlignment="1">
      <alignment horizontal="center" vertical="center"/>
    </xf>
    <xf numFmtId="178" fontId="14" fillId="0" borderId="29" xfId="1" applyNumberFormat="1" applyFont="1" applyFill="1" applyBorder="1" applyAlignment="1">
      <alignment horizontal="center" vertical="center"/>
    </xf>
    <xf numFmtId="178" fontId="14" fillId="0" borderId="31" xfId="1" applyNumberFormat="1" applyFont="1" applyFill="1" applyBorder="1" applyAlignment="1">
      <alignment horizontal="center" vertical="center"/>
    </xf>
    <xf numFmtId="9" fontId="14" fillId="2" borderId="12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25" fillId="6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186" fontId="14" fillId="3" borderId="10" xfId="0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/>
    </xf>
    <xf numFmtId="176" fontId="36" fillId="2" borderId="12" xfId="0" applyNumberFormat="1" applyFont="1" applyFill="1" applyBorder="1" applyAlignment="1">
      <alignment horizontal="center" vertical="center"/>
    </xf>
    <xf numFmtId="176" fontId="14" fillId="2" borderId="3" xfId="2" applyNumberFormat="1" applyFont="1" applyFill="1" applyBorder="1" applyAlignment="1">
      <alignment horizontal="center" vertical="center"/>
    </xf>
    <xf numFmtId="176" fontId="14" fillId="2" borderId="29" xfId="1" applyNumberFormat="1" applyFont="1" applyFill="1" applyBorder="1" applyAlignment="1">
      <alignment horizontal="right" vertical="center"/>
    </xf>
    <xf numFmtId="176" fontId="14" fillId="2" borderId="31" xfId="1" applyNumberFormat="1" applyFont="1" applyFill="1" applyBorder="1" applyAlignment="1">
      <alignment horizontal="right" vertical="center"/>
    </xf>
    <xf numFmtId="10" fontId="14" fillId="2" borderId="31" xfId="0" applyNumberFormat="1" applyFont="1" applyFill="1" applyBorder="1" applyAlignment="1">
      <alignment horizontal="center" vertical="center"/>
    </xf>
    <xf numFmtId="176" fontId="14" fillId="0" borderId="29" xfId="1" applyNumberFormat="1" applyFont="1" applyFill="1" applyBorder="1" applyAlignment="1">
      <alignment horizontal="right" vertical="center"/>
    </xf>
    <xf numFmtId="176" fontId="11" fillId="11" borderId="29" xfId="1" applyNumberFormat="1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176" fontId="14" fillId="0" borderId="31" xfId="1" applyNumberFormat="1" applyFont="1" applyFill="1" applyBorder="1" applyAlignment="1">
      <alignment horizontal="right" vertical="center"/>
    </xf>
    <xf numFmtId="176" fontId="11" fillId="11" borderId="31" xfId="1" applyNumberFormat="1" applyFont="1" applyFill="1" applyBorder="1" applyAlignment="1">
      <alignment horizontal="right" vertical="center"/>
    </xf>
    <xf numFmtId="176" fontId="11" fillId="11" borderId="39" xfId="1" applyNumberFormat="1" applyFont="1" applyFill="1" applyBorder="1" applyAlignment="1">
      <alignment horizontal="right" vertical="center"/>
    </xf>
    <xf numFmtId="176" fontId="14" fillId="2" borderId="39" xfId="1" applyNumberFormat="1" applyFont="1" applyFill="1" applyBorder="1" applyAlignment="1">
      <alignment horizontal="right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76" fontId="11" fillId="11" borderId="0" xfId="1" applyNumberFormat="1" applyFont="1" applyFill="1" applyBorder="1" applyAlignment="1">
      <alignment horizontal="right" vertical="center"/>
    </xf>
    <xf numFmtId="176" fontId="14" fillId="2" borderId="0" xfId="1" applyNumberFormat="1" applyFont="1" applyFill="1" applyBorder="1" applyAlignment="1">
      <alignment horizontal="right" vertical="center"/>
    </xf>
    <xf numFmtId="176" fontId="11" fillId="11" borderId="37" xfId="1" applyNumberFormat="1" applyFont="1" applyFill="1" applyBorder="1" applyAlignment="1">
      <alignment horizontal="right" vertical="center"/>
    </xf>
    <xf numFmtId="176" fontId="14" fillId="2" borderId="37" xfId="1" applyNumberFormat="1" applyFont="1" applyFill="1" applyBorder="1" applyAlignment="1">
      <alignment horizontal="right" vertical="center"/>
    </xf>
    <xf numFmtId="187" fontId="11" fillId="11" borderId="39" xfId="1" applyNumberFormat="1" applyFont="1" applyFill="1" applyBorder="1" applyAlignment="1">
      <alignment horizontal="center" vertical="center"/>
    </xf>
    <xf numFmtId="187" fontId="11" fillId="11" borderId="29" xfId="1" applyNumberFormat="1" applyFont="1" applyFill="1" applyBorder="1" applyAlignment="1">
      <alignment horizontal="center" vertical="center"/>
    </xf>
    <xf numFmtId="187" fontId="11" fillId="11" borderId="37" xfId="1" applyNumberFormat="1" applyFont="1" applyFill="1" applyBorder="1" applyAlignment="1">
      <alignment horizontal="center" vertical="center"/>
    </xf>
    <xf numFmtId="187" fontId="11" fillId="11" borderId="0" xfId="1" applyNumberFormat="1" applyFont="1" applyFill="1" applyBorder="1" applyAlignment="1">
      <alignment horizontal="center" vertical="center"/>
    </xf>
    <xf numFmtId="181" fontId="11" fillId="11" borderId="29" xfId="0" applyNumberFormat="1" applyFont="1" applyFill="1" applyBorder="1" applyAlignment="1">
      <alignment horizontal="center" vertical="center"/>
    </xf>
    <xf numFmtId="10" fontId="36" fillId="2" borderId="12" xfId="0" applyNumberFormat="1" applyFont="1" applyFill="1" applyBorder="1" applyAlignment="1">
      <alignment horizontal="center" vertical="center"/>
    </xf>
    <xf numFmtId="186" fontId="14" fillId="0" borderId="29" xfId="0" applyNumberFormat="1" applyFont="1" applyFill="1" applyBorder="1" applyAlignment="1">
      <alignment horizontal="center" vertical="center"/>
    </xf>
    <xf numFmtId="186" fontId="11" fillId="11" borderId="29" xfId="0" applyNumberFormat="1" applyFont="1" applyFill="1" applyBorder="1" applyAlignment="1">
      <alignment horizontal="center" vertical="center"/>
    </xf>
    <xf numFmtId="41" fontId="11" fillId="11" borderId="31" xfId="1" applyFont="1" applyFill="1" applyBorder="1" applyAlignment="1">
      <alignment horizontal="right" vertical="center"/>
    </xf>
    <xf numFmtId="178" fontId="11" fillId="11" borderId="31" xfId="1" applyNumberFormat="1" applyFont="1" applyFill="1" applyBorder="1" applyAlignment="1">
      <alignment horizontal="center" vertical="center"/>
    </xf>
    <xf numFmtId="180" fontId="11" fillId="2" borderId="3" xfId="1" applyNumberFormat="1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 vertical="center"/>
    </xf>
    <xf numFmtId="41" fontId="11" fillId="11" borderId="43" xfId="1" applyFont="1" applyFill="1" applyBorder="1" applyAlignment="1">
      <alignment horizontal="right" vertical="center"/>
    </xf>
    <xf numFmtId="176" fontId="14" fillId="2" borderId="43" xfId="1" applyNumberFormat="1" applyFont="1" applyFill="1" applyBorder="1" applyAlignment="1">
      <alignment horizontal="right" vertical="center"/>
    </xf>
    <xf numFmtId="10" fontId="14" fillId="2" borderId="43" xfId="0" applyNumberFormat="1" applyFont="1" applyFill="1" applyBorder="1" applyAlignment="1">
      <alignment horizontal="center" vertical="center"/>
    </xf>
    <xf numFmtId="41" fontId="14" fillId="0" borderId="43" xfId="1" applyFont="1" applyFill="1" applyBorder="1" applyAlignment="1">
      <alignment horizontal="right" vertical="center"/>
    </xf>
    <xf numFmtId="9" fontId="14" fillId="2" borderId="43" xfId="2" applyFont="1" applyFill="1" applyBorder="1" applyAlignment="1">
      <alignment horizontal="center" vertical="center"/>
    </xf>
    <xf numFmtId="178" fontId="11" fillId="11" borderId="43" xfId="1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1" fillId="3" borderId="45" xfId="1" applyNumberFormat="1" applyFont="1" applyFill="1" applyBorder="1" applyAlignment="1">
      <alignment horizontal="center" vertical="center"/>
    </xf>
    <xf numFmtId="41" fontId="14" fillId="3" borderId="3" xfId="1" applyFont="1" applyFill="1" applyBorder="1" applyAlignment="1">
      <alignment horizontal="left" vertical="center"/>
    </xf>
    <xf numFmtId="180" fontId="11" fillId="2" borderId="6" xfId="0" applyNumberFormat="1" applyFont="1" applyFill="1" applyBorder="1" applyAlignment="1">
      <alignment horizontal="center" vertical="center"/>
    </xf>
    <xf numFmtId="180" fontId="14" fillId="2" borderId="3" xfId="2" applyNumberFormat="1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 shrinkToFit="1"/>
    </xf>
    <xf numFmtId="0" fontId="7" fillId="4" borderId="21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4" fontId="7" fillId="0" borderId="26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25" fillId="6" borderId="1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41" fontId="14" fillId="3" borderId="31" xfId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41" fontId="14" fillId="3" borderId="37" xfId="1" applyFont="1" applyFill="1" applyBorder="1" applyAlignment="1">
      <alignment horizontal="center" vertical="center"/>
    </xf>
    <xf numFmtId="41" fontId="14" fillId="3" borderId="29" xfId="1" applyFont="1" applyFill="1" applyBorder="1" applyAlignment="1">
      <alignment horizontal="center" vertical="center"/>
    </xf>
    <xf numFmtId="41" fontId="14" fillId="3" borderId="38" xfId="1" applyFont="1" applyFill="1" applyBorder="1" applyAlignment="1">
      <alignment horizontal="center" vertical="center"/>
    </xf>
    <xf numFmtId="0" fontId="11" fillId="3" borderId="37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1" fillId="3" borderId="17" xfId="0" applyNumberFormat="1" applyFont="1" applyFill="1" applyBorder="1" applyAlignment="1">
      <alignment horizontal="center" vertical="center"/>
    </xf>
    <xf numFmtId="0" fontId="11" fillId="3" borderId="37" xfId="1" applyNumberFormat="1" applyFont="1" applyFill="1" applyBorder="1" applyAlignment="1">
      <alignment horizontal="center" vertical="center"/>
    </xf>
    <xf numFmtId="0" fontId="11" fillId="3" borderId="0" xfId="1" applyNumberFormat="1" applyFont="1" applyFill="1" applyBorder="1" applyAlignment="1">
      <alignment horizontal="center" vertical="center"/>
    </xf>
    <xf numFmtId="0" fontId="11" fillId="3" borderId="42" xfId="1" applyNumberFormat="1" applyFont="1" applyFill="1" applyBorder="1" applyAlignment="1">
      <alignment horizontal="center" vertical="center"/>
    </xf>
  </cellXfs>
  <cellStyles count="20">
    <cellStyle name="Percent 2" xfId="9"/>
    <cellStyle name="㼿" xfId="10"/>
    <cellStyle name="㼿?" xfId="11"/>
    <cellStyle name="㼿㼿" xfId="12"/>
    <cellStyle name="㼿㼿?" xfId="13"/>
    <cellStyle name="㼿㼿㼿" xfId="14"/>
    <cellStyle name="㼿㼿㼿㼿㼿" xfId="15"/>
    <cellStyle name="백분율" xfId="2" builtinId="5"/>
    <cellStyle name="백분율 2" xfId="6"/>
    <cellStyle name="쉼표 [0]" xfId="1" builtinId="6"/>
    <cellStyle name="쉼표 [0] 2" xfId="7"/>
    <cellStyle name="쉼표 [0] 2 2" xfId="16"/>
    <cellStyle name="표준" xfId="0" builtinId="0"/>
    <cellStyle name="표준 10" xfId="17"/>
    <cellStyle name="표준 2" xfId="4"/>
    <cellStyle name="표준 3" xfId="8"/>
    <cellStyle name="표준 4" xfId="5"/>
    <cellStyle name="표준 4 10" xfId="18"/>
    <cellStyle name="표준 5" xfId="19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theme" Target="theme/theme1.xml"/>
  <Relationship Id="rId8" Type="http://schemas.openxmlformats.org/officeDocument/2006/relationships/styles" Target="styles.xml"/>
  <Relationship Id="rId9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18627450980395E-2"/>
          <c:y val="0.16227944444444445"/>
          <c:w val="0.91150392156862747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광고운영현황!$H$11</c:f>
              <c:strCache>
                <c:ptCount val="1"/>
                <c:pt idx="0">
                  <c:v>광고비</c:v>
                </c:pt>
              </c:strCache>
            </c:strRef>
          </c:tx>
          <c:invertIfNegative val="0"/>
          <c:cat>
            <c:strRef>
              <c:f>(광고운영현황!$B$17,광고운영현황!$B$16,광고운영현황!$B$15,광고운영현황!$B$12)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(광고운영현황!$H$17,광고운영현황!$H$16,광고운영현황!$H$15,광고운영현황!$H$12)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F-480E-8E12-3CD4D73A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11456"/>
        <c:axId val="123421440"/>
      </c:barChart>
      <c:lineChart>
        <c:grouping val="standard"/>
        <c:varyColors val="0"/>
        <c:ser>
          <c:idx val="1"/>
          <c:order val="1"/>
          <c:tx>
            <c:strRef>
              <c:f>광고운영현황!$G$11</c:f>
              <c:strCache>
                <c:ptCount val="1"/>
                <c:pt idx="0">
                  <c:v>평균클릭비용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(광고운영현황!$G$17,광고운영현황!$G$16,광고운영현황!$G$15,광고운영현황!$G$12)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4F-480E-8E12-3CD4D73A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28864"/>
        <c:axId val="123422976"/>
      </c:lineChart>
      <c:dateAx>
        <c:axId val="1234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3421440"/>
        <c:crosses val="autoZero"/>
        <c:auto val="0"/>
        <c:lblOffset val="100"/>
        <c:baseTimeUnit val="days"/>
      </c:dateAx>
      <c:valAx>
        <c:axId val="12342144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3411456"/>
        <c:crosses val="autoZero"/>
        <c:crossBetween val="between"/>
      </c:valAx>
      <c:valAx>
        <c:axId val="123422976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3428864"/>
        <c:crosses val="max"/>
        <c:crossBetween val="between"/>
      </c:valAx>
      <c:catAx>
        <c:axId val="12342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422976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9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395098039215688E-2"/>
          <c:y val="0.16227944444444445"/>
          <c:w val="0.92848937908496731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광고운영현황!$C$11</c:f>
              <c:strCache>
                <c:ptCount val="1"/>
                <c:pt idx="0">
                  <c:v>노출 키워드수</c:v>
                </c:pt>
              </c:strCache>
            </c:strRef>
          </c:tx>
          <c:invertIfNegative val="0"/>
          <c:cat>
            <c:strRef>
              <c:f>(광고운영현황!$B$17,광고운영현황!$B$16,광고운영현황!$B$15,광고운영현황!$B$12)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(광고운영현황!$C$17,광고운영현황!$C$16,광고운영현황!$C$15,광고운영현황!$C$12)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4-4CD0-A0ED-F394EFF0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54976"/>
        <c:axId val="123456512"/>
      </c:barChart>
      <c:lineChart>
        <c:grouping val="standard"/>
        <c:varyColors val="0"/>
        <c:ser>
          <c:idx val="1"/>
          <c:order val="1"/>
          <c:tx>
            <c:strRef>
              <c:f>광고운영현황!$I$11</c:f>
              <c:strCache>
                <c:ptCount val="1"/>
                <c:pt idx="0">
                  <c:v>평균노출순위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(광고운영현황!$I$17,광고운영현황!$I$16,광고운영현황!$I$15,광고운영현황!$I$12)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A4-4CD0-A0ED-F394EFF0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68032"/>
        <c:axId val="123466496"/>
      </c:lineChart>
      <c:dateAx>
        <c:axId val="1234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3456512"/>
        <c:crosses val="autoZero"/>
        <c:auto val="0"/>
        <c:lblOffset val="100"/>
        <c:baseTimeUnit val="days"/>
      </c:dateAx>
      <c:valAx>
        <c:axId val="123456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23454976"/>
        <c:crosses val="autoZero"/>
        <c:crossBetween val="between"/>
      </c:valAx>
      <c:valAx>
        <c:axId val="123466496"/>
        <c:scaling>
          <c:orientation val="minMax"/>
        </c:scaling>
        <c:delete val="0"/>
        <c:axPos val="r"/>
        <c:numFmt formatCode="0_);[Red]\(0\)" sourceLinked="1"/>
        <c:majorTickMark val="out"/>
        <c:minorTickMark val="none"/>
        <c:tickLblPos val="nextTo"/>
        <c:spPr>
          <a:ln>
            <a:noFill/>
          </a:ln>
        </c:spPr>
        <c:crossAx val="123468032"/>
        <c:crosses val="max"/>
        <c:crossBetween val="between"/>
      </c:valAx>
      <c:catAx>
        <c:axId val="12346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46649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395098039215688E-2"/>
          <c:y val="0.19371313879883026"/>
          <c:w val="0.95357826797385625"/>
          <c:h val="0.66531181339891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광고운영현황!$J$11</c:f>
              <c:strCache>
                <c:ptCount val="1"/>
                <c:pt idx="0">
                  <c:v>총 전환수</c:v>
                </c:pt>
              </c:strCache>
            </c:strRef>
          </c:tx>
          <c:invertIfNegative val="0"/>
          <c:cat>
            <c:strRef>
              <c:f>(광고운영현황!$B$17,광고운영현황!$B$16,광고운영현황!$B$15,광고운영현황!$B$12)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(광고운영현황!$J$17,광고운영현황!$J$16,광고운영현황!$J$15,광고운영현황!$J$12)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F69-8696-DDEF4E5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55264"/>
        <c:axId val="124556800"/>
      </c:barChart>
      <c:lineChart>
        <c:grouping val="standard"/>
        <c:varyColors val="0"/>
        <c:ser>
          <c:idx val="1"/>
          <c:order val="1"/>
          <c:tx>
            <c:strRef>
              <c:f>광고운영현황!$K$11</c:f>
              <c:strCache>
                <c:ptCount val="1"/>
                <c:pt idx="0">
                  <c:v>전환율(%)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(광고운영현황!$K$17,광고운영현황!$K$16,광고운영현황!$K$15,광고운영현황!$K$12)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E4-4F69-8696-DDEF4E5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64224"/>
        <c:axId val="124558336"/>
      </c:lineChart>
      <c:dateAx>
        <c:axId val="1245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4556800"/>
        <c:crosses val="autoZero"/>
        <c:auto val="0"/>
        <c:lblOffset val="100"/>
        <c:baseTimeUnit val="days"/>
      </c:dateAx>
      <c:valAx>
        <c:axId val="124556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4555264"/>
        <c:crosses val="autoZero"/>
        <c:crossBetween val="between"/>
      </c:valAx>
      <c:valAx>
        <c:axId val="12455833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124564224"/>
        <c:crosses val="max"/>
        <c:crossBetween val="between"/>
      </c:valAx>
      <c:catAx>
        <c:axId val="12456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455833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50653594771242E-2"/>
          <c:y val="0.16227944444444445"/>
          <c:w val="0.92361258169934646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광고운영현황!$D$11</c:f>
              <c:strCache>
                <c:ptCount val="1"/>
                <c:pt idx="0">
                  <c:v>노출수</c:v>
                </c:pt>
              </c:strCache>
            </c:strRef>
          </c:tx>
          <c:invertIfNegative val="0"/>
          <c:cat>
            <c:strRef>
              <c:f>(광고운영현황!$B$17,광고운영현황!$B$16,광고운영현황!$B$15,광고운영현황!$B$12)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(광고운영현황!$D$17,광고운영현황!$D$16,광고운영현황!$D$15,광고운영현황!$D$12)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E-44E7-B2D9-046F285D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27616"/>
        <c:axId val="125333504"/>
      </c:barChart>
      <c:lineChart>
        <c:grouping val="standard"/>
        <c:varyColors val="0"/>
        <c:ser>
          <c:idx val="1"/>
          <c:order val="1"/>
          <c:tx>
            <c:strRef>
              <c:f>광고운영현황!$E$11</c:f>
              <c:strCache>
                <c:ptCount val="1"/>
                <c:pt idx="0">
                  <c:v>클릭수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(광고운영현황!$E$17,광고운영현황!$E$16,광고운영현황!$E$15,광고운영현황!$E$12)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0E-44E7-B2D9-046F285D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36576"/>
        <c:axId val="125335040"/>
      </c:lineChart>
      <c:dateAx>
        <c:axId val="1253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5333504"/>
        <c:crosses val="autoZero"/>
        <c:auto val="0"/>
        <c:lblOffset val="100"/>
        <c:baseTimeUnit val="days"/>
      </c:dateAx>
      <c:valAx>
        <c:axId val="125333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327616"/>
        <c:crosses val="autoZero"/>
        <c:crossBetween val="between"/>
      </c:valAx>
      <c:valAx>
        <c:axId val="12533504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336576"/>
        <c:crosses val="max"/>
        <c:crossBetween val="between"/>
      </c:valAx>
      <c:catAx>
        <c:axId val="12533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335040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9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18627450980395E-2"/>
          <c:y val="0.16227944444444445"/>
          <c:w val="0.91150392156862747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광고운영현황!$H$50</c:f>
              <c:strCache>
                <c:ptCount val="1"/>
                <c:pt idx="0">
                  <c:v>광고비</c:v>
                </c:pt>
              </c:strCache>
            </c:strRef>
          </c:tx>
          <c:invertIfNegative val="0"/>
          <c:cat>
            <c:strRef>
              <c:f>(광고운영현황!$B$56,광고운영현황!$B$55,광고운영현황!$B$54,광고운영현황!$B$51)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(광고운영현황!$H$56,광고운영현황!$H$55,광고운영현황!$H$54,광고운영현황!$H$51)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B-44C0-903D-32E2D595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62944"/>
        <c:axId val="125364480"/>
      </c:barChart>
      <c:lineChart>
        <c:grouping val="standard"/>
        <c:varyColors val="0"/>
        <c:ser>
          <c:idx val="1"/>
          <c:order val="1"/>
          <c:tx>
            <c:strRef>
              <c:f>광고운영현황!$G$50</c:f>
              <c:strCache>
                <c:ptCount val="1"/>
                <c:pt idx="0">
                  <c:v>평균클릭비용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(광고운영현황!$G$56,광고운영현황!$G$55,광고운영현황!$G$54,광고운영현황!$G$51)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B0B-44C0-903D-32E2D595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71904"/>
        <c:axId val="125370368"/>
      </c:lineChart>
      <c:dateAx>
        <c:axId val="1253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5364480"/>
        <c:crosses val="autoZero"/>
        <c:auto val="0"/>
        <c:lblOffset val="100"/>
        <c:baseTimeUnit val="days"/>
      </c:dateAx>
      <c:valAx>
        <c:axId val="1253644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362944"/>
        <c:crosses val="autoZero"/>
        <c:crossBetween val="between"/>
      </c:valAx>
      <c:valAx>
        <c:axId val="12537036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371904"/>
        <c:crosses val="max"/>
        <c:crossBetween val="between"/>
      </c:valAx>
      <c:catAx>
        <c:axId val="12537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370368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9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395098039215688E-2"/>
          <c:y val="0.16227944444444445"/>
          <c:w val="0.92848937908496731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광고운영현황!$C$50</c:f>
              <c:strCache>
                <c:ptCount val="1"/>
                <c:pt idx="0">
                  <c:v>노출 키워드수</c:v>
                </c:pt>
              </c:strCache>
            </c:strRef>
          </c:tx>
          <c:invertIfNegative val="0"/>
          <c:cat>
            <c:strRef>
              <c:f>(광고운영현황!$B$56,광고운영현황!$B$55,광고운영현황!$B$54,광고운영현황!$B$51)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(광고운영현황!$C$56,광고운영현황!$C$55,광고운영현황!$C$54,광고운영현황!$C$51)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5-4215-B76B-30F14B25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94304"/>
        <c:axId val="125396096"/>
      </c:barChart>
      <c:lineChart>
        <c:grouping val="standard"/>
        <c:varyColors val="0"/>
        <c:ser>
          <c:idx val="1"/>
          <c:order val="1"/>
          <c:tx>
            <c:strRef>
              <c:f>광고운영현황!$I$50</c:f>
              <c:strCache>
                <c:ptCount val="1"/>
                <c:pt idx="0">
                  <c:v>평균노출순위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(광고운영현황!$I$56,광고운영현황!$I$55,광고운영현황!$I$54,광고운영현황!$I$51)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AE5-4215-B76B-30F14B25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07616"/>
        <c:axId val="125397632"/>
      </c:lineChart>
      <c:dateAx>
        <c:axId val="1253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5396096"/>
        <c:crosses val="autoZero"/>
        <c:auto val="0"/>
        <c:lblOffset val="100"/>
        <c:baseTimeUnit val="days"/>
      </c:dateAx>
      <c:valAx>
        <c:axId val="125396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25394304"/>
        <c:crosses val="autoZero"/>
        <c:crossBetween val="between"/>
      </c:valAx>
      <c:valAx>
        <c:axId val="125397632"/>
        <c:scaling>
          <c:orientation val="minMax"/>
        </c:scaling>
        <c:delete val="0"/>
        <c:axPos val="r"/>
        <c:numFmt formatCode="0_);[Red]\(0\)" sourceLinked="1"/>
        <c:majorTickMark val="out"/>
        <c:minorTickMark val="none"/>
        <c:tickLblPos val="nextTo"/>
        <c:spPr>
          <a:ln>
            <a:noFill/>
          </a:ln>
        </c:spPr>
        <c:crossAx val="125407616"/>
        <c:crosses val="max"/>
        <c:crossBetween val="between"/>
      </c:valAx>
      <c:catAx>
        <c:axId val="12540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397632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395098039215688E-2"/>
          <c:y val="0.19371313879883026"/>
          <c:w val="0.95357826797385625"/>
          <c:h val="0.66531181339891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광고운영현황!$J$50</c:f>
              <c:strCache>
                <c:ptCount val="1"/>
                <c:pt idx="0">
                  <c:v>총 전환수</c:v>
                </c:pt>
              </c:strCache>
            </c:strRef>
          </c:tx>
          <c:invertIfNegative val="0"/>
          <c:cat>
            <c:strRef>
              <c:f>(광고운영현황!$B$56,광고운영현황!$B$55,광고운영현황!$B$54,광고운영현황!$B$51)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(광고운영현황!$J$56,광고운영현황!$J$55,광고운영현황!$J$54,광고운영현황!$J$51)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E-4A88-842F-324F9EDA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99584"/>
        <c:axId val="125701120"/>
      </c:barChart>
      <c:lineChart>
        <c:grouping val="standard"/>
        <c:varyColors val="0"/>
        <c:ser>
          <c:idx val="1"/>
          <c:order val="1"/>
          <c:tx>
            <c:strRef>
              <c:f>광고운영현황!$K$50</c:f>
              <c:strCache>
                <c:ptCount val="1"/>
                <c:pt idx="0">
                  <c:v>전환율(%)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(광고운영현황!$K$56,광고운영현황!$K$55,광고운영현황!$K$54,광고운영현황!$K$51)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7E-4A88-842F-324F9EDA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08544"/>
        <c:axId val="125707008"/>
      </c:lineChart>
      <c:dateAx>
        <c:axId val="1256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5701120"/>
        <c:crosses val="autoZero"/>
        <c:auto val="0"/>
        <c:lblOffset val="100"/>
        <c:baseTimeUnit val="days"/>
      </c:dateAx>
      <c:valAx>
        <c:axId val="125701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699584"/>
        <c:crosses val="autoZero"/>
        <c:crossBetween val="between"/>
      </c:valAx>
      <c:valAx>
        <c:axId val="12570700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125708544"/>
        <c:crosses val="max"/>
        <c:crossBetween val="between"/>
      </c:valAx>
      <c:catAx>
        <c:axId val="12570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70700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50653594771242E-2"/>
          <c:y val="0.16227944444444445"/>
          <c:w val="0.92361258169934646"/>
          <c:h val="0.71678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광고운영현황!$D$50</c:f>
              <c:strCache>
                <c:ptCount val="1"/>
                <c:pt idx="0">
                  <c:v>노출수</c:v>
                </c:pt>
              </c:strCache>
            </c:strRef>
          </c:tx>
          <c:invertIfNegative val="0"/>
          <c:cat>
            <c:strRef>
              <c:f>(광고운영현황!$B$56,광고운영현황!$B$55,광고운영현황!$B$54,광고운영현황!$B$51)</c:f>
              <c:strCache>
                <c:ptCount val="4"/>
                <c:pt idx="0">
                  <c:v>${periodView3}</c:v>
                </c:pt>
                <c:pt idx="1">
                  <c:v>${periodView2}</c:v>
                </c:pt>
                <c:pt idx="2">
                  <c:v>${periodView1}</c:v>
                </c:pt>
                <c:pt idx="3">
                  <c:v>${periodView0}</c:v>
                </c:pt>
              </c:strCache>
            </c:strRef>
          </c:cat>
          <c:val>
            <c:numRef>
              <c:f>(광고운영현황!$D$56,광고운영현황!$D$55,광고운영현황!$D$54,광고운영현황!$D$51)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5-474E-BCBC-FA39DD3E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50656"/>
        <c:axId val="125752448"/>
      </c:barChart>
      <c:lineChart>
        <c:grouping val="standard"/>
        <c:varyColors val="0"/>
        <c:ser>
          <c:idx val="1"/>
          <c:order val="1"/>
          <c:tx>
            <c:strRef>
              <c:f>광고운영현황!$E$50</c:f>
              <c:strCache>
                <c:ptCount val="1"/>
                <c:pt idx="0">
                  <c:v>클릭수</c:v>
                </c:pt>
              </c:strCache>
            </c:strRef>
          </c:tx>
          <c:marker>
            <c:symbol val="circle"/>
            <c:size val="8"/>
          </c:marker>
          <c:cat>
            <c:multiLvlStrRef>
              <c:f>}</c:f>
            </c:multiLvlStrRef>
          </c:cat>
          <c:val>
            <c:numRef>
              <c:f>(광고운영현황!$E$56,광고운영현황!$E$55,광고운영현황!$E$54,광고운영현황!$E$51)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F5-474E-BCBC-FA39DD3E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55776"/>
        <c:axId val="125753984"/>
      </c:lineChart>
      <c:dateAx>
        <c:axId val="1257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ko-KR"/>
          </a:p>
        </c:txPr>
        <c:crossAx val="125752448"/>
        <c:crosses val="autoZero"/>
        <c:auto val="0"/>
        <c:lblOffset val="100"/>
        <c:baseTimeUnit val="days"/>
      </c:dateAx>
      <c:valAx>
        <c:axId val="125752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750656"/>
        <c:crosses val="autoZero"/>
        <c:crossBetween val="between"/>
      </c:valAx>
      <c:valAx>
        <c:axId val="12575398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125755776"/>
        <c:crosses val="max"/>
        <c:crossBetween val="between"/>
      </c:valAx>
      <c:catAx>
        <c:axId val="12575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753984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9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ea"/>
          <a:ea typeface="+mn-ea"/>
        </a:defRPr>
      </a:pPr>
      <a:endParaRPr lang="ko-KR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s://manage.searchad.naver.com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s://manage.searchad.naver.com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  <Relationship Id="rId4" Type="http://schemas.openxmlformats.org/officeDocument/2006/relationships/chart" Target="../charts/chart3.xml"/>
  <Relationship Id="rId5" Type="http://schemas.openxmlformats.org/officeDocument/2006/relationships/chart" Target="../charts/chart4.xml"/>
  <Relationship Id="rId6" Type="http://schemas.openxmlformats.org/officeDocument/2006/relationships/chart" Target="../charts/chart5.xml"/>
  <Relationship Id="rId7" Type="http://schemas.openxmlformats.org/officeDocument/2006/relationships/chart" Target="../charts/chart6.xml"/>
  <Relationship Id="rId8" Type="http://schemas.openxmlformats.org/officeDocument/2006/relationships/chart" Target="../charts/chart7.xml"/>
  <Relationship Id="rId9" Type="http://schemas.openxmlformats.org/officeDocument/2006/relationships/chart" Target="../charts/chart8.xml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s://manage.searchad.naver.com"/>
  <Relationship Id="rId2" Type="http://schemas.openxmlformats.org/officeDocument/2006/relationships/hyperlink" TargetMode="External" Target="https://saedu.naver.com/edu/self-study/view.nhn?seq=62"/>
  <Relationship Id="rId3" Type="http://schemas.openxmlformats.org/officeDocument/2006/relationships/hyperlink" TargetMode="External" Target="https://saedu.naver.com/edu/self-study/view.nhn?seq=43"/>
  <Relationship Id="rId4" Type="http://schemas.openxmlformats.org/officeDocument/2006/relationships/hyperlink" TargetMode="External" Target="https://saedu.naver.com/edu/self-study/view.nhn?seq=45"/>
  <Relationship Id="rId5" Type="http://schemas.openxmlformats.org/officeDocument/2006/relationships/hyperlink" TargetMode="External" Target="https://saedu.naver.com/edu/self-study/view.nhn?seq=49"/>
  <Relationship Id="rId6" Type="http://schemas.openxmlformats.org/officeDocument/2006/relationships/hyperlink" TargetMode="External" Target="https://saedu.naver.com/edu/self-study/view.nhn?seq=61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s://manage.searchad.naver.com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82367</xdr:colOff>
      <xdr:row>1</xdr:row>
      <xdr:rowOff>96706</xdr:rowOff>
    </xdr:from>
    <xdr:to>
      <xdr:col>2</xdr:col>
      <xdr:colOff>611282</xdr:colOff>
      <xdr:row>1</xdr:row>
      <xdr:rowOff>291855</xdr:rowOff>
    </xdr:to>
    <xdr:pic>
      <xdr:nvPicPr>
        <xdr:cNvPr id="8" name="그림 7" descr="naver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317" y="277681"/>
          <a:ext cx="900390" cy="195149"/>
        </a:xfrm>
        <a:prstGeom prst="rect">
          <a:avLst/>
        </a:prstGeom>
      </xdr:spPr>
    </xdr:pic>
    <xdr:clientData/>
  </xdr:twoCellAnchor>
  <xdr:twoCellAnchor>
    <xdr:from>
      <xdr:col>0</xdr:col>
      <xdr:colOff>324971</xdr:colOff>
      <xdr:row>2</xdr:row>
      <xdr:rowOff>112059</xdr:rowOff>
    </xdr:from>
    <xdr:to>
      <xdr:col>14</xdr:col>
      <xdr:colOff>33618</xdr:colOff>
      <xdr:row>2</xdr:row>
      <xdr:rowOff>112059</xdr:rowOff>
    </xdr:to>
    <xdr:cxnSp macro="">
      <xdr:nvCxnSpPr>
        <xdr:cNvPr id="12" name="직선 연결선 11"/>
        <xdr:cNvCxnSpPr/>
      </xdr:nvCxnSpPr>
      <xdr:spPr>
        <a:xfrm>
          <a:off x="324971" y="515471"/>
          <a:ext cx="8639735" cy="0"/>
        </a:xfrm>
        <a:prstGeom prst="line">
          <a:avLst/>
        </a:prstGeom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161925</xdr:rowOff>
    </xdr:from>
    <xdr:to>
      <xdr:col>12</xdr:col>
      <xdr:colOff>142875</xdr:colOff>
      <xdr:row>32</xdr:row>
      <xdr:rowOff>114300</xdr:rowOff>
    </xdr:to>
    <xdr:sp macro="" textlink="">
      <xdr:nvSpPr>
        <xdr:cNvPr id="8" name="직사각형 7"/>
        <xdr:cNvSpPr/>
      </xdr:nvSpPr>
      <xdr:spPr>
        <a:xfrm>
          <a:off x="209550" y="704850"/>
          <a:ext cx="8924925" cy="3600450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209550</xdr:colOff>
      <xdr:row>33</xdr:row>
      <xdr:rowOff>141514</xdr:rowOff>
    </xdr:from>
    <xdr:to>
      <xdr:col>12</xdr:col>
      <xdr:colOff>142875</xdr:colOff>
      <xdr:row>45</xdr:row>
      <xdr:rowOff>131989</xdr:rowOff>
    </xdr:to>
    <xdr:sp macro="" textlink="">
      <xdr:nvSpPr>
        <xdr:cNvPr id="9" name="직사각형 8"/>
        <xdr:cNvSpPr/>
      </xdr:nvSpPr>
      <xdr:spPr>
        <a:xfrm>
          <a:off x="209550" y="5312228"/>
          <a:ext cx="10179504" cy="2208440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209550</xdr:colOff>
      <xdr:row>1</xdr:row>
      <xdr:rowOff>0</xdr:rowOff>
    </xdr:from>
    <xdr:to>
      <xdr:col>3</xdr:col>
      <xdr:colOff>200025</xdr:colOff>
      <xdr:row>2</xdr:row>
      <xdr:rowOff>152400</xdr:rowOff>
    </xdr:to>
    <xdr:sp macro="" textlink="">
      <xdr:nvSpPr>
        <xdr:cNvPr id="22" name="직사각형 21"/>
        <xdr:cNvSpPr/>
      </xdr:nvSpPr>
      <xdr:spPr>
        <a:xfrm>
          <a:off x="209550" y="209550"/>
          <a:ext cx="2762250" cy="3619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600" b="1">
              <a:latin typeface="+mn-ea"/>
              <a:ea typeface="+mn-ea"/>
            </a:rPr>
            <a:t>광고 효과 보고서 요약</a:t>
          </a:r>
        </a:p>
      </xdr:txBody>
    </xdr:sp>
    <xdr:clientData/>
  </xdr:twoCellAnchor>
  <xdr:twoCellAnchor>
    <xdr:from>
      <xdr:col>10</xdr:col>
      <xdr:colOff>457200</xdr:colOff>
      <xdr:row>1</xdr:row>
      <xdr:rowOff>36975</xdr:rowOff>
    </xdr:from>
    <xdr:to>
      <xdr:col>12</xdr:col>
      <xdr:colOff>117150</xdr:colOff>
      <xdr:row>2</xdr:row>
      <xdr:rowOff>115425</xdr:rowOff>
    </xdr:to>
    <xdr:sp macro="" textlink="">
      <xdr:nvSpPr>
        <xdr:cNvPr id="18" name="직사각형 17">
          <a:hlinkClick xmlns:r="http://schemas.openxmlformats.org/officeDocument/2006/relationships" r:id="rId1"/>
        </xdr:cNvPr>
        <xdr:cNvSpPr/>
      </xdr:nvSpPr>
      <xdr:spPr>
        <a:xfrm>
          <a:off x="9963150" y="246525"/>
          <a:ext cx="1584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광고관리시스템 바로가기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88</xdr:row>
      <xdr:rowOff>61383</xdr:rowOff>
    </xdr:from>
    <xdr:to>
      <xdr:col>9</xdr:col>
      <xdr:colOff>0</xdr:colOff>
      <xdr:row>90</xdr:row>
      <xdr:rowOff>50800</xdr:rowOff>
    </xdr:to>
    <xdr:sp macro="" textlink="">
      <xdr:nvSpPr>
        <xdr:cNvPr id="23" name="타원 22"/>
        <xdr:cNvSpPr/>
      </xdr:nvSpPr>
      <xdr:spPr>
        <a:xfrm>
          <a:off x="12147550" y="2283883"/>
          <a:ext cx="306916" cy="37041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98</xdr:row>
      <xdr:rowOff>61383</xdr:rowOff>
    </xdr:from>
    <xdr:to>
      <xdr:col>9</xdr:col>
      <xdr:colOff>0</xdr:colOff>
      <xdr:row>100</xdr:row>
      <xdr:rowOff>50800</xdr:rowOff>
    </xdr:to>
    <xdr:sp macro="" textlink="">
      <xdr:nvSpPr>
        <xdr:cNvPr id="24" name="타원 23"/>
        <xdr:cNvSpPr/>
      </xdr:nvSpPr>
      <xdr:spPr>
        <a:xfrm>
          <a:off x="8972550" y="10015008"/>
          <a:ext cx="0" cy="37041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98</xdr:row>
      <xdr:rowOff>61383</xdr:rowOff>
    </xdr:from>
    <xdr:to>
      <xdr:col>9</xdr:col>
      <xdr:colOff>0</xdr:colOff>
      <xdr:row>100</xdr:row>
      <xdr:rowOff>50800</xdr:rowOff>
    </xdr:to>
    <xdr:sp macro="" textlink="">
      <xdr:nvSpPr>
        <xdr:cNvPr id="15" name="타원 14"/>
        <xdr:cNvSpPr/>
      </xdr:nvSpPr>
      <xdr:spPr>
        <a:xfrm>
          <a:off x="8972550" y="8110008"/>
          <a:ext cx="0" cy="25611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133349</xdr:colOff>
      <xdr:row>3</xdr:row>
      <xdr:rowOff>0</xdr:rowOff>
    </xdr:from>
    <xdr:to>
      <xdr:col>14</xdr:col>
      <xdr:colOff>180974</xdr:colOff>
      <xdr:row>38</xdr:row>
      <xdr:rowOff>19049</xdr:rowOff>
    </xdr:to>
    <xdr:sp macro="" textlink="">
      <xdr:nvSpPr>
        <xdr:cNvPr id="17" name="직사각형 16"/>
        <xdr:cNvSpPr/>
      </xdr:nvSpPr>
      <xdr:spPr>
        <a:xfrm>
          <a:off x="133349" y="752474"/>
          <a:ext cx="13058775" cy="7248525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133349</xdr:colOff>
      <xdr:row>81</xdr:row>
      <xdr:rowOff>171450</xdr:rowOff>
    </xdr:from>
    <xdr:to>
      <xdr:col>14</xdr:col>
      <xdr:colOff>180974</xdr:colOff>
      <xdr:row>137</xdr:row>
      <xdr:rowOff>133350</xdr:rowOff>
    </xdr:to>
    <xdr:sp macro="" textlink="">
      <xdr:nvSpPr>
        <xdr:cNvPr id="18" name="직사각형 17"/>
        <xdr:cNvSpPr/>
      </xdr:nvSpPr>
      <xdr:spPr>
        <a:xfrm>
          <a:off x="133349" y="7267575"/>
          <a:ext cx="13058775" cy="4000500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133350</xdr:colOff>
      <xdr:row>0</xdr:row>
      <xdr:rowOff>142875</xdr:rowOff>
    </xdr:from>
    <xdr:to>
      <xdr:col>3</xdr:col>
      <xdr:colOff>238125</xdr:colOff>
      <xdr:row>2</xdr:row>
      <xdr:rowOff>95250</xdr:rowOff>
    </xdr:to>
    <xdr:sp macro="" textlink="">
      <xdr:nvSpPr>
        <xdr:cNvPr id="16" name="직사각형 15"/>
        <xdr:cNvSpPr/>
      </xdr:nvSpPr>
      <xdr:spPr>
        <a:xfrm>
          <a:off x="133350" y="142875"/>
          <a:ext cx="3095625" cy="3714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latin typeface="+mn-ea"/>
              <a:ea typeface="+mn-ea"/>
            </a:rPr>
            <a:t>PC</a:t>
          </a:r>
          <a:r>
            <a:rPr lang="en-US" altLang="ko-KR" sz="1600" b="1" baseline="0">
              <a:latin typeface="+mn-ea"/>
              <a:ea typeface="+mn-ea"/>
            </a:rPr>
            <a:t> </a:t>
          </a:r>
          <a:r>
            <a:rPr lang="ko-KR" altLang="en-US" sz="1600" b="1" baseline="0">
              <a:latin typeface="+mn-ea"/>
              <a:ea typeface="+mn-ea"/>
            </a:rPr>
            <a:t>매체 </a:t>
          </a:r>
          <a:r>
            <a:rPr lang="ko-KR" altLang="en-US" sz="1600" b="1">
              <a:latin typeface="+mn-ea"/>
              <a:ea typeface="+mn-ea"/>
            </a:rPr>
            <a:t>광고 운영 현황</a:t>
          </a:r>
        </a:p>
      </xdr:txBody>
    </xdr:sp>
    <xdr:clientData/>
  </xdr:twoCellAnchor>
  <xdr:twoCellAnchor>
    <xdr:from>
      <xdr:col>9</xdr:col>
      <xdr:colOff>0</xdr:colOff>
      <xdr:row>108</xdr:row>
      <xdr:rowOff>61383</xdr:rowOff>
    </xdr:from>
    <xdr:to>
      <xdr:col>9</xdr:col>
      <xdr:colOff>0</xdr:colOff>
      <xdr:row>110</xdr:row>
      <xdr:rowOff>50800</xdr:rowOff>
    </xdr:to>
    <xdr:sp macro="" textlink="">
      <xdr:nvSpPr>
        <xdr:cNvPr id="19" name="타원 18"/>
        <xdr:cNvSpPr/>
      </xdr:nvSpPr>
      <xdr:spPr>
        <a:xfrm>
          <a:off x="8972550" y="10929408"/>
          <a:ext cx="0" cy="27516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108</xdr:row>
      <xdr:rowOff>61383</xdr:rowOff>
    </xdr:from>
    <xdr:to>
      <xdr:col>9</xdr:col>
      <xdr:colOff>0</xdr:colOff>
      <xdr:row>110</xdr:row>
      <xdr:rowOff>50800</xdr:rowOff>
    </xdr:to>
    <xdr:sp macro="" textlink="">
      <xdr:nvSpPr>
        <xdr:cNvPr id="27" name="타원 26"/>
        <xdr:cNvSpPr/>
      </xdr:nvSpPr>
      <xdr:spPr>
        <a:xfrm>
          <a:off x="8972550" y="10929408"/>
          <a:ext cx="0" cy="27516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119</xdr:row>
      <xdr:rowOff>61383</xdr:rowOff>
    </xdr:from>
    <xdr:to>
      <xdr:col>9</xdr:col>
      <xdr:colOff>0</xdr:colOff>
      <xdr:row>121</xdr:row>
      <xdr:rowOff>50800</xdr:rowOff>
    </xdr:to>
    <xdr:sp macro="" textlink="">
      <xdr:nvSpPr>
        <xdr:cNvPr id="28" name="타원 27"/>
        <xdr:cNvSpPr/>
      </xdr:nvSpPr>
      <xdr:spPr>
        <a:xfrm>
          <a:off x="8972550" y="12615333"/>
          <a:ext cx="0" cy="27516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119</xdr:row>
      <xdr:rowOff>61383</xdr:rowOff>
    </xdr:from>
    <xdr:to>
      <xdr:col>9</xdr:col>
      <xdr:colOff>0</xdr:colOff>
      <xdr:row>121</xdr:row>
      <xdr:rowOff>50800</xdr:rowOff>
    </xdr:to>
    <xdr:sp macro="" textlink="">
      <xdr:nvSpPr>
        <xdr:cNvPr id="30" name="타원 29"/>
        <xdr:cNvSpPr/>
      </xdr:nvSpPr>
      <xdr:spPr>
        <a:xfrm>
          <a:off x="8972550" y="12615333"/>
          <a:ext cx="0" cy="27516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130</xdr:row>
      <xdr:rowOff>61383</xdr:rowOff>
    </xdr:from>
    <xdr:to>
      <xdr:col>9</xdr:col>
      <xdr:colOff>0</xdr:colOff>
      <xdr:row>132</xdr:row>
      <xdr:rowOff>50800</xdr:rowOff>
    </xdr:to>
    <xdr:sp macro="" textlink="">
      <xdr:nvSpPr>
        <xdr:cNvPr id="34" name="타원 33"/>
        <xdr:cNvSpPr/>
      </xdr:nvSpPr>
      <xdr:spPr>
        <a:xfrm>
          <a:off x="8972550" y="14301258"/>
          <a:ext cx="0" cy="27516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133349</xdr:colOff>
      <xdr:row>42</xdr:row>
      <xdr:rowOff>0</xdr:rowOff>
    </xdr:from>
    <xdr:to>
      <xdr:col>14</xdr:col>
      <xdr:colOff>180974</xdr:colOff>
      <xdr:row>77</xdr:row>
      <xdr:rowOff>9524</xdr:rowOff>
    </xdr:to>
    <xdr:sp macro="" textlink="">
      <xdr:nvSpPr>
        <xdr:cNvPr id="29" name="직사각형 28"/>
        <xdr:cNvSpPr/>
      </xdr:nvSpPr>
      <xdr:spPr>
        <a:xfrm>
          <a:off x="133349" y="9220200"/>
          <a:ext cx="13058775" cy="7077074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133350</xdr:colOff>
      <xdr:row>39</xdr:row>
      <xdr:rowOff>104775</xdr:rowOff>
    </xdr:from>
    <xdr:to>
      <xdr:col>3</xdr:col>
      <xdr:colOff>238125</xdr:colOff>
      <xdr:row>41</xdr:row>
      <xdr:rowOff>57150</xdr:rowOff>
    </xdr:to>
    <xdr:sp macro="" textlink="">
      <xdr:nvSpPr>
        <xdr:cNvPr id="37" name="직사각형 36"/>
        <xdr:cNvSpPr/>
      </xdr:nvSpPr>
      <xdr:spPr>
        <a:xfrm>
          <a:off x="133350" y="8553450"/>
          <a:ext cx="3200400" cy="3714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600" b="1" baseline="0">
              <a:latin typeface="+mn-ea"/>
              <a:ea typeface="+mn-ea"/>
            </a:rPr>
            <a:t>모바일</a:t>
          </a:r>
          <a:r>
            <a:rPr lang="en-US" altLang="ko-KR" sz="1600" b="1" baseline="0">
              <a:latin typeface="+mn-ea"/>
              <a:ea typeface="+mn-ea"/>
            </a:rPr>
            <a:t> </a:t>
          </a:r>
          <a:r>
            <a:rPr lang="ko-KR" altLang="en-US" sz="1600" b="1" baseline="0">
              <a:latin typeface="+mn-ea"/>
              <a:ea typeface="+mn-ea"/>
            </a:rPr>
            <a:t>매체 </a:t>
          </a:r>
          <a:r>
            <a:rPr lang="ko-KR" altLang="en-US" sz="1600" b="1">
              <a:latin typeface="+mn-ea"/>
              <a:ea typeface="+mn-ea"/>
            </a:rPr>
            <a:t>광고 운영 현황</a:t>
          </a:r>
        </a:p>
      </xdr:txBody>
    </xdr:sp>
    <xdr:clientData/>
  </xdr:twoCellAnchor>
  <xdr:twoCellAnchor>
    <xdr:from>
      <xdr:col>0</xdr:col>
      <xdr:colOff>133350</xdr:colOff>
      <xdr:row>79</xdr:row>
      <xdr:rowOff>47625</xdr:rowOff>
    </xdr:from>
    <xdr:to>
      <xdr:col>3</xdr:col>
      <xdr:colOff>238125</xdr:colOff>
      <xdr:row>81</xdr:row>
      <xdr:rowOff>0</xdr:rowOff>
    </xdr:to>
    <xdr:sp macro="" textlink="">
      <xdr:nvSpPr>
        <xdr:cNvPr id="53" name="직사각형 52"/>
        <xdr:cNvSpPr/>
      </xdr:nvSpPr>
      <xdr:spPr>
        <a:xfrm>
          <a:off x="133350" y="16611600"/>
          <a:ext cx="3200400" cy="3714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600" b="1" baseline="0">
              <a:latin typeface="+mn-ea"/>
              <a:ea typeface="+mn-ea"/>
            </a:rPr>
            <a:t>캠페인 별 </a:t>
          </a:r>
          <a:r>
            <a:rPr lang="ko-KR" altLang="en-US" sz="1600" b="1">
              <a:latin typeface="+mn-ea"/>
              <a:ea typeface="+mn-ea"/>
            </a:rPr>
            <a:t>광고 운영 현황</a:t>
          </a:r>
        </a:p>
      </xdr:txBody>
    </xdr:sp>
    <xdr:clientData/>
  </xdr:twoCellAnchor>
  <xdr:twoCellAnchor>
    <xdr:from>
      <xdr:col>9</xdr:col>
      <xdr:colOff>0</xdr:colOff>
      <xdr:row>98</xdr:row>
      <xdr:rowOff>61383</xdr:rowOff>
    </xdr:from>
    <xdr:to>
      <xdr:col>9</xdr:col>
      <xdr:colOff>0</xdr:colOff>
      <xdr:row>100</xdr:row>
      <xdr:rowOff>50800</xdr:rowOff>
    </xdr:to>
    <xdr:sp macro="" textlink="">
      <xdr:nvSpPr>
        <xdr:cNvPr id="54" name="타원 53"/>
        <xdr:cNvSpPr/>
      </xdr:nvSpPr>
      <xdr:spPr>
        <a:xfrm>
          <a:off x="8972550" y="17882658"/>
          <a:ext cx="0" cy="26564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108</xdr:row>
      <xdr:rowOff>61383</xdr:rowOff>
    </xdr:from>
    <xdr:to>
      <xdr:col>9</xdr:col>
      <xdr:colOff>0</xdr:colOff>
      <xdr:row>110</xdr:row>
      <xdr:rowOff>50800</xdr:rowOff>
    </xdr:to>
    <xdr:sp macro="" textlink="">
      <xdr:nvSpPr>
        <xdr:cNvPr id="55" name="타원 54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108</xdr:row>
      <xdr:rowOff>61383</xdr:rowOff>
    </xdr:from>
    <xdr:to>
      <xdr:col>9</xdr:col>
      <xdr:colOff>0</xdr:colOff>
      <xdr:row>110</xdr:row>
      <xdr:rowOff>50800</xdr:rowOff>
    </xdr:to>
    <xdr:sp macro="" textlink="">
      <xdr:nvSpPr>
        <xdr:cNvPr id="56" name="타원 55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108</xdr:row>
      <xdr:rowOff>61383</xdr:rowOff>
    </xdr:from>
    <xdr:to>
      <xdr:col>9</xdr:col>
      <xdr:colOff>0</xdr:colOff>
      <xdr:row>110</xdr:row>
      <xdr:rowOff>50800</xdr:rowOff>
    </xdr:to>
    <xdr:sp macro="" textlink="">
      <xdr:nvSpPr>
        <xdr:cNvPr id="57" name="타원 56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118</xdr:row>
      <xdr:rowOff>61383</xdr:rowOff>
    </xdr:from>
    <xdr:to>
      <xdr:col>9</xdr:col>
      <xdr:colOff>0</xdr:colOff>
      <xdr:row>120</xdr:row>
      <xdr:rowOff>50800</xdr:rowOff>
    </xdr:to>
    <xdr:sp macro="" textlink="">
      <xdr:nvSpPr>
        <xdr:cNvPr id="58" name="타원 57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118</xdr:row>
      <xdr:rowOff>61383</xdr:rowOff>
    </xdr:from>
    <xdr:to>
      <xdr:col>9</xdr:col>
      <xdr:colOff>0</xdr:colOff>
      <xdr:row>120</xdr:row>
      <xdr:rowOff>50800</xdr:rowOff>
    </xdr:to>
    <xdr:sp macro="" textlink="">
      <xdr:nvSpPr>
        <xdr:cNvPr id="59" name="타원 58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118</xdr:row>
      <xdr:rowOff>61383</xdr:rowOff>
    </xdr:from>
    <xdr:to>
      <xdr:col>9</xdr:col>
      <xdr:colOff>0</xdr:colOff>
      <xdr:row>120</xdr:row>
      <xdr:rowOff>50800</xdr:rowOff>
    </xdr:to>
    <xdr:sp macro="" textlink="">
      <xdr:nvSpPr>
        <xdr:cNvPr id="60" name="타원 59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128</xdr:row>
      <xdr:rowOff>61383</xdr:rowOff>
    </xdr:from>
    <xdr:to>
      <xdr:col>9</xdr:col>
      <xdr:colOff>0</xdr:colOff>
      <xdr:row>130</xdr:row>
      <xdr:rowOff>50800</xdr:rowOff>
    </xdr:to>
    <xdr:sp macro="" textlink="">
      <xdr:nvSpPr>
        <xdr:cNvPr id="61" name="타원 60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128</xdr:row>
      <xdr:rowOff>61383</xdr:rowOff>
    </xdr:from>
    <xdr:to>
      <xdr:col>9</xdr:col>
      <xdr:colOff>0</xdr:colOff>
      <xdr:row>130</xdr:row>
      <xdr:rowOff>50800</xdr:rowOff>
    </xdr:to>
    <xdr:sp macro="" textlink="">
      <xdr:nvSpPr>
        <xdr:cNvPr id="62" name="타원 61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128</xdr:row>
      <xdr:rowOff>61383</xdr:rowOff>
    </xdr:from>
    <xdr:to>
      <xdr:col>9</xdr:col>
      <xdr:colOff>0</xdr:colOff>
      <xdr:row>130</xdr:row>
      <xdr:rowOff>50800</xdr:rowOff>
    </xdr:to>
    <xdr:sp macro="" textlink="">
      <xdr:nvSpPr>
        <xdr:cNvPr id="63" name="타원 62"/>
        <xdr:cNvSpPr/>
      </xdr:nvSpPr>
      <xdr:spPr>
        <a:xfrm>
          <a:off x="8972550" y="19978158"/>
          <a:ext cx="0" cy="322792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solidFill>
                <a:schemeClr val="bg1"/>
              </a:solidFill>
            </a:rPr>
            <a:t>3</a:t>
          </a:r>
          <a:endParaRPr lang="ko-KR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485775</xdr:colOff>
      <xdr:row>0</xdr:row>
      <xdr:rowOff>184612</xdr:rowOff>
    </xdr:from>
    <xdr:to>
      <xdr:col>14</xdr:col>
      <xdr:colOff>145725</xdr:colOff>
      <xdr:row>2</xdr:row>
      <xdr:rowOff>53512</xdr:rowOff>
    </xdr:to>
    <xdr:sp macro="" textlink="">
      <xdr:nvSpPr>
        <xdr:cNvPr id="36" name="직사각형 35">
          <a:hlinkClick xmlns:r="http://schemas.openxmlformats.org/officeDocument/2006/relationships" r:id="rId1"/>
        </xdr:cNvPr>
        <xdr:cNvSpPr/>
      </xdr:nvSpPr>
      <xdr:spPr>
        <a:xfrm>
          <a:off x="12134850" y="184612"/>
          <a:ext cx="1584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광고관리시스템 바로가기</a:t>
          </a:r>
        </a:p>
      </xdr:txBody>
    </xdr:sp>
    <xdr:clientData/>
  </xdr:twoCellAnchor>
  <xdr:twoCellAnchor>
    <xdr:from>
      <xdr:col>7</xdr:col>
      <xdr:colOff>306160</xdr:colOff>
      <xdr:row>17</xdr:row>
      <xdr:rowOff>190500</xdr:rowOff>
    </xdr:from>
    <xdr:to>
      <xdr:col>13</xdr:col>
      <xdr:colOff>654010</xdr:colOff>
      <xdr:row>26</xdr:row>
      <xdr:rowOff>104550</xdr:rowOff>
    </xdr:to>
    <xdr:graphicFrame macro="">
      <xdr:nvGraphicFramePr>
        <xdr:cNvPr id="46" name="차트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28</xdr:row>
      <xdr:rowOff>87087</xdr:rowOff>
    </xdr:from>
    <xdr:to>
      <xdr:col>6</xdr:col>
      <xdr:colOff>566925</xdr:colOff>
      <xdr:row>37</xdr:row>
      <xdr:rowOff>1137</xdr:rowOff>
    </xdr:to>
    <xdr:graphicFrame macro="">
      <xdr:nvGraphicFramePr>
        <xdr:cNvPr id="47" name="차트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306160</xdr:colOff>
      <xdr:row>28</xdr:row>
      <xdr:rowOff>87087</xdr:rowOff>
    </xdr:from>
    <xdr:to>
      <xdr:col>13</xdr:col>
      <xdr:colOff>654010</xdr:colOff>
      <xdr:row>37</xdr:row>
      <xdr:rowOff>1137</xdr:rowOff>
    </xdr:to>
    <xdr:graphicFrame macro="">
      <xdr:nvGraphicFramePr>
        <xdr:cNvPr id="52" name="차트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17</xdr:row>
      <xdr:rowOff>190500</xdr:rowOff>
    </xdr:from>
    <xdr:to>
      <xdr:col>6</xdr:col>
      <xdr:colOff>566925</xdr:colOff>
      <xdr:row>26</xdr:row>
      <xdr:rowOff>104550</xdr:rowOff>
    </xdr:to>
    <xdr:graphicFrame macro="">
      <xdr:nvGraphicFramePr>
        <xdr:cNvPr id="65" name="차트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287110</xdr:colOff>
      <xdr:row>57</xdr:row>
      <xdr:rowOff>0</xdr:rowOff>
    </xdr:from>
    <xdr:to>
      <xdr:col>13</xdr:col>
      <xdr:colOff>634960</xdr:colOff>
      <xdr:row>65</xdr:row>
      <xdr:rowOff>123600</xdr:rowOff>
    </xdr:to>
    <xdr:graphicFrame macro="">
      <xdr:nvGraphicFramePr>
        <xdr:cNvPr id="66" name="차트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67</xdr:row>
      <xdr:rowOff>106137</xdr:rowOff>
    </xdr:from>
    <xdr:to>
      <xdr:col>6</xdr:col>
      <xdr:colOff>547875</xdr:colOff>
      <xdr:row>76</xdr:row>
      <xdr:rowOff>20187</xdr:rowOff>
    </xdr:to>
    <xdr:graphicFrame macro="">
      <xdr:nvGraphicFramePr>
        <xdr:cNvPr id="67" name="차트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287110</xdr:colOff>
      <xdr:row>67</xdr:row>
      <xdr:rowOff>106137</xdr:rowOff>
    </xdr:from>
    <xdr:to>
      <xdr:col>13</xdr:col>
      <xdr:colOff>634960</xdr:colOff>
      <xdr:row>76</xdr:row>
      <xdr:rowOff>20187</xdr:rowOff>
    </xdr:to>
    <xdr:graphicFrame macro="">
      <xdr:nvGraphicFramePr>
        <xdr:cNvPr id="68" name="차트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6</xdr:col>
      <xdr:colOff>547875</xdr:colOff>
      <xdr:row>65</xdr:row>
      <xdr:rowOff>123600</xdr:rowOff>
    </xdr:to>
    <xdr:graphicFrame macro="">
      <xdr:nvGraphicFramePr>
        <xdr:cNvPr id="69" name="차트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154779</xdr:colOff>
      <xdr:row>3</xdr:row>
      <xdr:rowOff>142873</xdr:rowOff>
    </xdr:from>
    <xdr:to>
      <xdr:col>16</xdr:col>
      <xdr:colOff>152400</xdr:colOff>
      <xdr:row>81</xdr:row>
      <xdr:rowOff>38099</xdr:rowOff>
    </xdr:to>
    <xdr:sp macro="" textlink="">
      <xdr:nvSpPr>
        <xdr:cNvPr id="2" name="직사각형 1"/>
        <xdr:cNvSpPr/>
      </xdr:nvSpPr>
      <xdr:spPr>
        <a:xfrm>
          <a:off x="154779" y="657223"/>
          <a:ext cx="12180096" cy="8143876"/>
        </a:xfrm>
        <a:prstGeom prst="rect">
          <a:avLst/>
        </a:prstGeom>
        <a:noFill/>
        <a:ln w="1270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171450</xdr:colOff>
      <xdr:row>0</xdr:row>
      <xdr:rowOff>133350</xdr:rowOff>
    </xdr:from>
    <xdr:to>
      <xdr:col>3</xdr:col>
      <xdr:colOff>704850</xdr:colOff>
      <xdr:row>2</xdr:row>
      <xdr:rowOff>142875</xdr:rowOff>
    </xdr:to>
    <xdr:sp macro="" textlink="">
      <xdr:nvSpPr>
        <xdr:cNvPr id="3" name="직사각형 2"/>
        <xdr:cNvSpPr/>
      </xdr:nvSpPr>
      <xdr:spPr>
        <a:xfrm>
          <a:off x="171450" y="133350"/>
          <a:ext cx="2819400" cy="3524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600" b="1">
              <a:latin typeface="+mn-ea"/>
              <a:ea typeface="+mn-ea"/>
            </a:rPr>
            <a:t>광고그룹 진단 보고서</a:t>
          </a:r>
        </a:p>
      </xdr:txBody>
    </xdr:sp>
    <xdr:clientData/>
  </xdr:twoCellAnchor>
  <xdr:twoCellAnchor>
    <xdr:from>
      <xdr:col>14</xdr:col>
      <xdr:colOff>447675</xdr:colOff>
      <xdr:row>0</xdr:row>
      <xdr:rowOff>165562</xdr:rowOff>
    </xdr:from>
    <xdr:to>
      <xdr:col>16</xdr:col>
      <xdr:colOff>107625</xdr:colOff>
      <xdr:row>2</xdr:row>
      <xdr:rowOff>110662</xdr:rowOff>
    </xdr:to>
    <xdr:sp macro="" textlink="">
      <xdr:nvSpPr>
        <xdr:cNvPr id="4" name="직사각형 3">
          <a:hlinkClick xmlns:r="http://schemas.openxmlformats.org/officeDocument/2006/relationships" r:id="rId1"/>
        </xdr:cNvPr>
        <xdr:cNvSpPr/>
      </xdr:nvSpPr>
      <xdr:spPr>
        <a:xfrm>
          <a:off x="13315950" y="165562"/>
          <a:ext cx="1584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광고관리시스템 바로가기</a:t>
          </a:r>
        </a:p>
      </xdr:txBody>
    </xdr:sp>
    <xdr:clientData/>
  </xdr:twoCellAnchor>
  <xdr:twoCellAnchor>
    <xdr:from>
      <xdr:col>3</xdr:col>
      <xdr:colOff>533400</xdr:colOff>
      <xdr:row>19</xdr:row>
      <xdr:rowOff>112050</xdr:rowOff>
    </xdr:from>
    <xdr:to>
      <xdr:col>5</xdr:col>
      <xdr:colOff>265350</xdr:colOff>
      <xdr:row>20</xdr:row>
      <xdr:rowOff>190500</xdr:rowOff>
    </xdr:to>
    <xdr:sp macro="" textlink="">
      <xdr:nvSpPr>
        <xdr:cNvPr id="6" name="직사각형 5">
          <a:hlinkClick xmlns:r="http://schemas.openxmlformats.org/officeDocument/2006/relationships" r:id="rId2"/>
        </xdr:cNvPr>
        <xdr:cNvSpPr/>
      </xdr:nvSpPr>
      <xdr:spPr>
        <a:xfrm>
          <a:off x="2819400" y="5198400"/>
          <a:ext cx="1656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그룹핑 관리 방법 알아보기</a:t>
          </a:r>
        </a:p>
      </xdr:txBody>
    </xdr:sp>
    <xdr:clientData/>
  </xdr:twoCellAnchor>
  <xdr:twoCellAnchor>
    <xdr:from>
      <xdr:col>1</xdr:col>
      <xdr:colOff>171450</xdr:colOff>
      <xdr:row>23</xdr:row>
      <xdr:rowOff>131100</xdr:rowOff>
    </xdr:from>
    <xdr:to>
      <xdr:col>2</xdr:col>
      <xdr:colOff>836850</xdr:colOff>
      <xdr:row>25</xdr:row>
      <xdr:rowOff>0</xdr:rowOff>
    </xdr:to>
    <xdr:sp macro="" textlink="">
      <xdr:nvSpPr>
        <xdr:cNvPr id="7" name="직사각형 6">
          <a:hlinkClick xmlns:r="http://schemas.openxmlformats.org/officeDocument/2006/relationships" r:id="rId3"/>
        </xdr:cNvPr>
        <xdr:cNvSpPr/>
      </xdr:nvSpPr>
      <xdr:spPr>
        <a:xfrm>
          <a:off x="476250" y="6055650"/>
          <a:ext cx="1656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키워드 운 알아보기</a:t>
          </a:r>
        </a:p>
      </xdr:txBody>
    </xdr:sp>
    <xdr:clientData/>
  </xdr:twoCellAnchor>
  <xdr:twoCellAnchor>
    <xdr:from>
      <xdr:col>3</xdr:col>
      <xdr:colOff>552075</xdr:colOff>
      <xdr:row>23</xdr:row>
      <xdr:rowOff>131100</xdr:rowOff>
    </xdr:from>
    <xdr:to>
      <xdr:col>5</xdr:col>
      <xdr:colOff>428025</xdr:colOff>
      <xdr:row>25</xdr:row>
      <xdr:rowOff>0</xdr:rowOff>
    </xdr:to>
    <xdr:sp macro="" textlink="">
      <xdr:nvSpPr>
        <xdr:cNvPr id="8" name="직사각형 7">
          <a:hlinkClick xmlns:r="http://schemas.openxmlformats.org/officeDocument/2006/relationships" r:id="rId4"/>
        </xdr:cNvPr>
        <xdr:cNvSpPr/>
      </xdr:nvSpPr>
      <xdr:spPr>
        <a:xfrm>
          <a:off x="2838075" y="6055650"/>
          <a:ext cx="1800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소재 관리 알아보기</a:t>
          </a:r>
        </a:p>
      </xdr:txBody>
    </xdr:sp>
    <xdr:clientData/>
  </xdr:twoCellAnchor>
  <xdr:twoCellAnchor>
    <xdr:from>
      <xdr:col>6</xdr:col>
      <xdr:colOff>171825</xdr:colOff>
      <xdr:row>23</xdr:row>
      <xdr:rowOff>131100</xdr:rowOff>
    </xdr:from>
    <xdr:to>
      <xdr:col>7</xdr:col>
      <xdr:colOff>865800</xdr:colOff>
      <xdr:row>25</xdr:row>
      <xdr:rowOff>0</xdr:rowOff>
    </xdr:to>
    <xdr:sp macro="" textlink="">
      <xdr:nvSpPr>
        <xdr:cNvPr id="9" name="직사각형 8">
          <a:hlinkClick xmlns:r="http://schemas.openxmlformats.org/officeDocument/2006/relationships" r:id="rId5"/>
        </xdr:cNvPr>
        <xdr:cNvSpPr/>
      </xdr:nvSpPr>
      <xdr:spPr>
        <a:xfrm>
          <a:off x="5343900" y="6055650"/>
          <a:ext cx="1656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광고 성과 확인 알아보기</a:t>
          </a:r>
        </a:p>
      </xdr:txBody>
    </xdr:sp>
    <xdr:clientData/>
  </xdr:twoCellAnchor>
  <xdr:twoCellAnchor>
    <xdr:from>
      <xdr:col>1</xdr:col>
      <xdr:colOff>171450</xdr:colOff>
      <xdr:row>19</xdr:row>
      <xdr:rowOff>102525</xdr:rowOff>
    </xdr:from>
    <xdr:to>
      <xdr:col>2</xdr:col>
      <xdr:colOff>836850</xdr:colOff>
      <xdr:row>20</xdr:row>
      <xdr:rowOff>180975</xdr:rowOff>
    </xdr:to>
    <xdr:sp macro="" textlink="">
      <xdr:nvSpPr>
        <xdr:cNvPr id="11" name="직사각형 10">
          <a:hlinkClick xmlns:r="http://schemas.openxmlformats.org/officeDocument/2006/relationships" r:id="rId6"/>
        </xdr:cNvPr>
        <xdr:cNvSpPr/>
      </xdr:nvSpPr>
      <xdr:spPr>
        <a:xfrm>
          <a:off x="476250" y="5188875"/>
          <a:ext cx="1656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캠페인 관리 방법 알아보기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0</xdr:row>
      <xdr:rowOff>175087</xdr:rowOff>
    </xdr:from>
    <xdr:to>
      <xdr:col>8</xdr:col>
      <xdr:colOff>79050</xdr:colOff>
      <xdr:row>2</xdr:row>
      <xdr:rowOff>0</xdr:rowOff>
    </xdr:to>
    <xdr:sp macro="" textlink="">
      <xdr:nvSpPr>
        <xdr:cNvPr id="11" name="직사각형 10">
          <a:hlinkClick xmlns:r="http://schemas.openxmlformats.org/officeDocument/2006/relationships" r:id="rId1"/>
        </xdr:cNvPr>
        <xdr:cNvSpPr/>
      </xdr:nvSpPr>
      <xdr:spPr>
        <a:xfrm>
          <a:off x="6419850" y="175087"/>
          <a:ext cx="1584000" cy="288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latin typeface="나눔고딕" pitchFamily="50" charset="-127"/>
              <a:ea typeface="나눔고딕" pitchFamily="50" charset="-127"/>
            </a:rPr>
            <a:t>광고관리시스템 바로가기</a:t>
          </a:r>
        </a:p>
      </xdr:txBody>
    </xdr:sp>
    <xdr:clientData/>
  </xdr:twoCellAnchor>
  <xdr:twoCellAnchor>
    <xdr:from>
      <xdr:col>0</xdr:col>
      <xdr:colOff>257175</xdr:colOff>
      <xdr:row>3</xdr:row>
      <xdr:rowOff>123825</xdr:rowOff>
    </xdr:from>
    <xdr:to>
      <xdr:col>8</xdr:col>
      <xdr:colOff>180975</xdr:colOff>
      <xdr:row>14</xdr:row>
      <xdr:rowOff>171450</xdr:rowOff>
    </xdr:to>
    <xdr:sp macro="" textlink="">
      <xdr:nvSpPr>
        <xdr:cNvPr id="2" name="직사각형 1"/>
        <xdr:cNvSpPr/>
      </xdr:nvSpPr>
      <xdr:spPr>
        <a:xfrm>
          <a:off x="257175" y="752475"/>
          <a:ext cx="7848600" cy="23526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600">
              <a:solidFill>
                <a:schemeClr val="tx1"/>
              </a:solidFill>
            </a:rPr>
            <a:t>&lt;</a:t>
          </a:r>
          <a:r>
            <a:rPr lang="ko-KR" altLang="en-US" sz="1600">
              <a:solidFill>
                <a:schemeClr val="tx1"/>
              </a:solidFill>
            </a:rPr>
            <a:t>경쟁사비교 리포트 중단안내</a:t>
          </a:r>
          <a:r>
            <a:rPr lang="en-US" altLang="ko-KR" sz="1600">
              <a:solidFill>
                <a:schemeClr val="tx1"/>
              </a:solidFill>
            </a:rPr>
            <a:t>&gt;</a:t>
          </a:r>
        </a:p>
        <a:p>
          <a:pPr algn="ctr"/>
          <a:endParaRPr lang="en-US" altLang="ko-KR" sz="1600">
            <a:solidFill>
              <a:schemeClr val="tx1"/>
            </a:solidFill>
          </a:endParaRPr>
        </a:p>
        <a:p>
          <a:pPr algn="ctr"/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기존 제공해 드리던 경쟁사비교 리포트는 검색광고 구조변경에 따라</a:t>
          </a:r>
          <a:endParaRPr lang="en-US" altLang="ko-KR" sz="1600">
            <a:solidFill>
              <a:schemeClr val="tx1">
                <a:lumMod val="75000"/>
                <a:lumOff val="25000"/>
              </a:schemeClr>
            </a:solidFill>
          </a:endParaRPr>
        </a:p>
        <a:p>
          <a:pPr algn="ctr"/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en-US" altLang="ko-KR" sz="1600">
              <a:solidFill>
                <a:schemeClr val="tx1">
                  <a:lumMod val="75000"/>
                  <a:lumOff val="25000"/>
                </a:schemeClr>
              </a:solidFill>
            </a:rPr>
            <a:t>16</a:t>
          </a:r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년 </a:t>
          </a:r>
          <a:r>
            <a:rPr lang="en-US" altLang="ko-KR" sz="1600">
              <a:solidFill>
                <a:schemeClr val="tx1">
                  <a:lumMod val="75000"/>
                  <a:lumOff val="25000"/>
                </a:schemeClr>
              </a:solidFill>
            </a:rPr>
            <a:t>7</a:t>
          </a:r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월 </a:t>
          </a:r>
          <a:r>
            <a:rPr lang="en-US" altLang="ko-KR" sz="1600">
              <a:solidFill>
                <a:schemeClr val="tx1">
                  <a:lumMod val="75000"/>
                  <a:lumOff val="25000"/>
                </a:schemeClr>
              </a:solidFill>
            </a:rPr>
            <a:t>1</a:t>
          </a:r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일</a:t>
          </a:r>
          <a:r>
            <a:rPr lang="en-US" altLang="ko-KR" sz="1600" baseline="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ko-KR" altLang="en-US" sz="1600" baseline="0">
              <a:solidFill>
                <a:schemeClr val="tx1">
                  <a:lumMod val="75000"/>
                  <a:lumOff val="25000"/>
                </a:schemeClr>
              </a:solidFill>
            </a:rPr>
            <a:t>이후 제공 중단됩니다</a:t>
          </a:r>
          <a:r>
            <a:rPr lang="en-US" altLang="ko-KR" sz="1600" baseline="0">
              <a:solidFill>
                <a:schemeClr val="tx1">
                  <a:lumMod val="75000"/>
                  <a:lumOff val="25000"/>
                </a:schemeClr>
              </a:solidFill>
            </a:rPr>
            <a:t>.</a:t>
          </a:r>
        </a:p>
        <a:p>
          <a:pPr algn="ctr"/>
          <a:r>
            <a:rPr lang="ko-KR" altLang="en-US" sz="1600" baseline="0">
              <a:solidFill>
                <a:schemeClr val="tx1">
                  <a:lumMod val="75000"/>
                  <a:lumOff val="25000"/>
                </a:schemeClr>
              </a:solidFill>
            </a:rPr>
            <a:t>더 나은 광고성과분석이 가능 하도록 최선을 다하겠습니다</a:t>
          </a:r>
          <a:r>
            <a:rPr lang="en-US" altLang="ko-KR" sz="1600" baseline="0">
              <a:solidFill>
                <a:schemeClr val="tx1">
                  <a:lumMod val="75000"/>
                  <a:lumOff val="25000"/>
                </a:schemeClr>
              </a:solidFill>
            </a:rPr>
            <a:t>.</a:t>
          </a:r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endParaRPr lang="en-US" altLang="ko-KR" sz="1600">
            <a:solidFill>
              <a:schemeClr val="tx1">
                <a:lumMod val="75000"/>
                <a:lumOff val="25000"/>
              </a:schemeClr>
            </a:solidFill>
          </a:endParaRPr>
        </a:p>
        <a:p>
          <a:pPr algn="ctr"/>
          <a:r>
            <a:rPr lang="ko-KR" altLang="en-US" sz="1600">
              <a:solidFill>
                <a:schemeClr val="tx1">
                  <a:lumMod val="75000"/>
                  <a:lumOff val="25000"/>
                </a:schemeClr>
              </a:solidFill>
            </a:rPr>
            <a:t>감사합니다</a:t>
          </a:r>
          <a:r>
            <a:rPr lang="en-US" altLang="ko-KR" sz="1600">
              <a:solidFill>
                <a:schemeClr val="tx1">
                  <a:lumMod val="75000"/>
                  <a:lumOff val="25000"/>
                </a:schemeClr>
              </a:solidFill>
            </a:rPr>
            <a:t>.</a:t>
          </a:r>
          <a:endParaRPr lang="ko-KR" altLang="en-US" sz="16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85724</xdr:rowOff>
    </xdr:from>
    <xdr:to>
      <xdr:col>13</xdr:col>
      <xdr:colOff>219074</xdr:colOff>
      <xdr:row>26</xdr:row>
      <xdr:rowOff>15874</xdr:rowOff>
    </xdr:to>
    <xdr:sp macro="" textlink="">
      <xdr:nvSpPr>
        <xdr:cNvPr id="23" name="직사각형 22"/>
        <xdr:cNvSpPr/>
      </xdr:nvSpPr>
      <xdr:spPr>
        <a:xfrm>
          <a:off x="142875" y="609599"/>
          <a:ext cx="10775949" cy="16900525"/>
        </a:xfrm>
        <a:prstGeom prst="rect">
          <a:avLst/>
        </a:prstGeom>
        <a:noFill/>
        <a:ln w="1270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190500</xdr:colOff>
      <xdr:row>0</xdr:row>
      <xdr:rowOff>152400</xdr:rowOff>
    </xdr:from>
    <xdr:to>
      <xdr:col>2</xdr:col>
      <xdr:colOff>400050</xdr:colOff>
      <xdr:row>2</xdr:row>
      <xdr:rowOff>66675</xdr:rowOff>
    </xdr:to>
    <xdr:sp macro="" textlink="">
      <xdr:nvSpPr>
        <xdr:cNvPr id="24" name="직사각형 23"/>
        <xdr:cNvSpPr/>
      </xdr:nvSpPr>
      <xdr:spPr>
        <a:xfrm>
          <a:off x="190500" y="152400"/>
          <a:ext cx="2819400" cy="3333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600" b="1">
              <a:latin typeface="+mn-ea"/>
              <a:ea typeface="+mn-ea"/>
            </a:rPr>
            <a:t>FAQ</a:t>
          </a:r>
          <a:endParaRPr lang="ko-KR" altLang="en-US" sz="16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://saedu.naver.com/help/faq/ncc/view.nhn?faqSeq=120"/>
  <Relationship Id="rId2" Type="http://schemas.openxmlformats.org/officeDocument/2006/relationships/hyperlink" TargetMode="External" Target="http://saedu.naver.com/help/faq/ncc/view.nhn?faqSeq=127"/>
  <Relationship Id="rId3" Type="http://schemas.openxmlformats.org/officeDocument/2006/relationships/hyperlink" TargetMode="External" Target="http://saedu.naver.com/help/faq/ncc/view.nhn?faqSeq=149"/>
  <Relationship Id="rId4" Type="http://schemas.openxmlformats.org/officeDocument/2006/relationships/hyperlink" TargetMode="External" Target="http://saedu.naver.com/help/faq/ncc/view.nhn?faqSeq=89"/>
  <Relationship Id="rId5" Type="http://schemas.openxmlformats.org/officeDocument/2006/relationships/printerSettings" Target="../printerSettings/printerSettings6.bin"/>
  <Relationship Id="rId6" Type="http://schemas.openxmlformats.org/officeDocument/2006/relationships/drawing" Target="../drawings/drawing6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0"/>
  <sheetViews>
    <sheetView showGridLines="0" tabSelected="1" topLeftCell="B1" zoomScaleNormal="100" workbookViewId="0">
      <selection activeCell="K24" sqref="K24"/>
    </sheetView>
  </sheetViews>
  <sheetFormatPr defaultColWidth="0" defaultRowHeight="16.5" zeroHeight="1"/>
  <cols>
    <col min="1" max="1" customWidth="true" style="10" width="4.75" collapsed="false"/>
    <col min="2" max="2" customWidth="true" style="10" width="4.875" collapsed="false"/>
    <col min="3" max="15" customWidth="true" style="10" width="9.0" collapsed="false"/>
    <col min="16" max="18" customWidth="true" hidden="true" style="10" width="9.0" collapsed="false"/>
    <col min="19" max="16384" hidden="true" style="10" width="9.0" collapsed="false"/>
  </cols>
  <sheetData>
    <row r="1" spans="2:17" s="1" customFormat="1" ht="14.25"/>
    <row r="2" spans="2:17" s="1" customFormat="1" ht="26.25">
      <c r="D2" s="82" t="s">
        <v>40</v>
      </c>
    </row>
    <row r="3" spans="2:17" s="1" customFormat="1" ht="14.25"/>
    <row r="4" spans="2:17"/>
    <row r="5" spans="2:17" ht="57">
      <c r="B5" s="30" t="s">
        <v>18</v>
      </c>
    </row>
    <row r="6" spans="2:17" ht="57">
      <c r="B6" s="31" t="s">
        <v>564</v>
      </c>
    </row>
    <row r="7" spans="2:17"/>
    <row r="8" spans="2:17"/>
    <row r="9" spans="2:17" s="9" customFormat="1" ht="18" customHeight="1">
      <c r="N9" s="5"/>
      <c r="O9" s="8"/>
    </row>
    <row r="10" spans="2:17" s="9" customFormat="1" ht="18" customHeight="1">
      <c r="N10" s="5"/>
      <c r="O10" s="6"/>
    </row>
    <row r="11" spans="2:17" s="9" customFormat="1" ht="18" customHeight="1">
      <c r="N11" s="5"/>
      <c r="O11" s="6"/>
    </row>
    <row r="12" spans="2:17" s="9" customFormat="1" ht="18" customHeight="1">
      <c r="N12" s="5"/>
      <c r="O12" s="6"/>
    </row>
    <row r="13" spans="2:17" s="9" customFormat="1" ht="36.75" customHeight="1">
      <c r="I13" s="208" t="s">
        <v>19</v>
      </c>
      <c r="J13" s="209"/>
      <c r="K13" s="212" t="s">
        <v>565</v>
      </c>
      <c r="L13" s="212"/>
      <c r="M13" s="212"/>
      <c r="N13" s="213"/>
      <c r="P13" s="7"/>
      <c r="Q13" s="8"/>
    </row>
    <row r="14" spans="2:17" s="9" customFormat="1" ht="21" customHeight="1">
      <c r="I14" s="210" t="s">
        <v>20</v>
      </c>
      <c r="J14" s="211"/>
      <c r="K14" s="214" t="s">
        <v>566</v>
      </c>
      <c r="L14" s="214"/>
      <c r="M14" s="214"/>
      <c r="N14" s="215"/>
      <c r="P14" s="7"/>
      <c r="Q14" s="8"/>
    </row>
    <row r="15" spans="2:17" s="9" customFormat="1" ht="21" customHeight="1">
      <c r="B15" s="2"/>
      <c r="C15" s="3"/>
      <c r="D15" s="4"/>
      <c r="E15" s="4"/>
      <c r="F15" s="4"/>
      <c r="G15" s="4"/>
      <c r="H15" s="4"/>
      <c r="I15" s="204" t="s">
        <v>21</v>
      </c>
      <c r="J15" s="205"/>
      <c r="K15" s="216" t="s">
        <v>567</v>
      </c>
      <c r="L15" s="217"/>
      <c r="M15" s="217"/>
      <c r="N15" s="217"/>
      <c r="O15" s="7"/>
      <c r="P15" s="7"/>
      <c r="Q15" s="8"/>
    </row>
    <row r="16" spans="2:17" ht="21" customHeight="1">
      <c r="I16" s="206"/>
      <c r="J16" s="206"/>
      <c r="K16" s="207"/>
      <c r="L16" s="207"/>
      <c r="M16" s="207"/>
      <c r="N16" s="207"/>
    </row>
    <row r="17" spans="8:14">
      <c r="M17" s="69"/>
    </row>
    <row r="18" spans="8:14"/>
    <row r="19" spans="8:14"/>
    <row r="20" spans="8:14">
      <c r="J20" s="32" t="s">
        <v>41</v>
      </c>
    </row>
    <row r="21" spans="8:14">
      <c r="J21" s="32" t="s">
        <v>568</v>
      </c>
      <c r="K21" s="33"/>
      <c r="L21" s="34"/>
      <c r="M21" s="34"/>
    </row>
    <row r="22" spans="8:14">
      <c r="J22" s="32" t="s">
        <v>42</v>
      </c>
      <c r="K22" s="33"/>
      <c r="L22" s="33"/>
      <c r="M22" s="34"/>
    </row>
    <row r="23" spans="8:14">
      <c r="J23" s="35"/>
      <c r="K23" s="33"/>
      <c r="L23" s="36"/>
      <c r="M23" s="36"/>
    </row>
    <row r="24" spans="8:14">
      <c r="L24" s="33"/>
      <c r="M24" s="36"/>
      <c r="N24" s="36"/>
    </row>
    <row r="25" spans="8:14">
      <c r="H25" s="34"/>
      <c r="I25" s="33"/>
      <c r="J25" s="36"/>
      <c r="K25" s="36"/>
    </row>
    <row r="26" spans="8:14"/>
    <row r="27" spans="8:14"/>
    <row r="28" spans="8:14"/>
    <row r="35" spans="2:4" hidden="1">
      <c r="D35" s="10" t="s">
        <v>39</v>
      </c>
    </row>
    <row r="38" spans="2:4" hidden="1">
      <c r="B38" s="75"/>
      <c r="C38" s="75"/>
    </row>
    <row r="39" spans="2:4"/>
    <row r="40" spans="2:4"/>
  </sheetData>
  <mergeCells count="8">
    <mergeCell ref="I15:J15"/>
    <mergeCell ref="I16:J16"/>
    <mergeCell ref="K16:N16"/>
    <mergeCell ref="I13:J13"/>
    <mergeCell ref="I14:J14"/>
    <mergeCell ref="K13:N13"/>
    <mergeCell ref="K14:N14"/>
    <mergeCell ref="K15:N15"/>
  </mergeCells>
  <phoneticPr fontId="2" type="noConversion"/>
  <pageMargins left="0.25" right="0.25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O47"/>
  <sheetViews>
    <sheetView showGridLines="0" zoomScaleNormal="100" workbookViewId="0">
      <selection activeCell="I37" sqref="I37"/>
    </sheetView>
  </sheetViews>
  <sheetFormatPr defaultColWidth="0" defaultRowHeight="16.5"/>
  <cols>
    <col min="1" max="1" customWidth="true" style="10" width="4.375" collapsed="false"/>
    <col min="2" max="2" customWidth="true" style="10" width="19.375" collapsed="false"/>
    <col min="3" max="12" customWidth="true" style="10" width="12.625" collapsed="false"/>
    <col min="13" max="13" customWidth="true" style="10" width="9.75" collapsed="false"/>
    <col min="14" max="15" customWidth="true" hidden="true" style="10" width="0.0" collapsed="false"/>
    <col min="16" max="16384" hidden="true" style="10" width="9.0" collapsed="false"/>
  </cols>
  <sheetData>
    <row r="4" spans="2:15" s="9" customFormat="1" ht="18" customHeight="1">
      <c r="B4" s="2"/>
      <c r="C4" s="3"/>
      <c r="D4" s="4"/>
      <c r="E4" s="4"/>
      <c r="F4" s="4"/>
      <c r="G4" s="4"/>
      <c r="H4" s="4"/>
      <c r="I4" s="5"/>
      <c r="J4" s="6"/>
      <c r="K4" s="7"/>
      <c r="L4" s="7"/>
      <c r="M4" s="7"/>
      <c r="N4" s="7"/>
      <c r="O4" s="8"/>
    </row>
    <row r="5" spans="2:15" ht="20.25">
      <c r="B5" s="83" t="s">
        <v>17</v>
      </c>
    </row>
    <row r="6" spans="2:15" ht="10.5" customHeight="1">
      <c r="B6" s="11"/>
      <c r="C6" s="9"/>
      <c r="D6" s="12"/>
      <c r="E6" s="12"/>
      <c r="F6" s="13"/>
      <c r="G6" s="13"/>
      <c r="H6" s="13"/>
      <c r="I6" s="12"/>
      <c r="J6" s="12"/>
      <c r="K6" s="14"/>
      <c r="L6" s="15"/>
      <c r="M6" s="16"/>
      <c r="N6" s="14"/>
    </row>
    <row r="7" spans="2:15" s="69" customFormat="1" ht="10.5" customHeight="1">
      <c r="B7" s="11"/>
      <c r="C7" s="9"/>
      <c r="D7" s="58"/>
      <c r="E7" s="58"/>
      <c r="F7" s="59"/>
      <c r="G7" s="59"/>
      <c r="H7" s="59"/>
      <c r="I7" s="58"/>
      <c r="J7" s="58"/>
      <c r="K7" s="60"/>
      <c r="L7" s="61"/>
      <c r="M7" s="62"/>
      <c r="N7" s="60"/>
    </row>
    <row r="8" spans="2:15" s="69" customFormat="1" ht="17.25" customHeight="1">
      <c r="B8" s="43" t="s">
        <v>74</v>
      </c>
      <c r="C8" s="44"/>
      <c r="D8" s="44"/>
      <c r="E8" s="44"/>
      <c r="F8" s="44"/>
      <c r="G8" s="44"/>
      <c r="H8" s="59"/>
      <c r="I8" s="58"/>
      <c r="J8" s="58"/>
      <c r="K8" s="60"/>
      <c r="L8" s="61"/>
      <c r="M8" s="62"/>
      <c r="N8" s="60"/>
    </row>
    <row r="9" spans="2:15" s="69" customFormat="1" ht="10.5" customHeight="1">
      <c r="B9" s="11"/>
      <c r="C9" s="9"/>
      <c r="D9" s="58"/>
      <c r="E9" s="58"/>
      <c r="F9" s="59"/>
      <c r="G9" s="59"/>
      <c r="H9" s="59"/>
      <c r="I9" s="58"/>
      <c r="J9" s="58"/>
      <c r="K9" s="60"/>
      <c r="L9" s="61"/>
      <c r="M9" s="62"/>
      <c r="N9" s="60"/>
    </row>
    <row r="10" spans="2:15" s="27" customFormat="1" ht="16.5" customHeight="1">
      <c r="B10" s="39" t="s">
        <v>33</v>
      </c>
      <c r="D10" s="28"/>
      <c r="E10" s="28"/>
      <c r="F10" s="38"/>
      <c r="G10" s="38"/>
      <c r="H10" s="38"/>
      <c r="I10" s="28"/>
      <c r="J10" s="28"/>
      <c r="K10" s="14"/>
      <c r="L10" s="23"/>
      <c r="M10" s="29"/>
      <c r="N10" s="14"/>
    </row>
    <row r="11" spans="2:15" s="27" customFormat="1" ht="9.9499999999999993" customHeight="1">
      <c r="B11" s="39"/>
      <c r="D11" s="28"/>
      <c r="E11" s="28"/>
      <c r="F11" s="38"/>
      <c r="G11" s="38"/>
      <c r="H11" s="38"/>
      <c r="I11" s="28"/>
      <c r="J11" s="28"/>
      <c r="K11" s="60"/>
      <c r="L11" s="23"/>
      <c r="M11" s="29"/>
      <c r="N11" s="60"/>
    </row>
    <row r="12" spans="2:15" ht="16.5" customHeight="1">
      <c r="B12" s="79" t="s">
        <v>23</v>
      </c>
      <c r="C12" s="80" t="s">
        <v>24</v>
      </c>
      <c r="D12" s="80" t="s">
        <v>25</v>
      </c>
      <c r="E12" s="80" t="s">
        <v>13</v>
      </c>
      <c r="F12" s="80" t="s">
        <v>26</v>
      </c>
      <c r="G12" s="80" t="s">
        <v>80</v>
      </c>
      <c r="H12" s="80" t="s">
        <v>78</v>
      </c>
      <c r="I12" s="80" t="s">
        <v>27</v>
      </c>
      <c r="J12" s="80" t="s">
        <v>28</v>
      </c>
      <c r="K12" s="80" t="s">
        <v>79</v>
      </c>
      <c r="L12" s="80" t="s">
        <v>14</v>
      </c>
      <c r="M12" s="14"/>
      <c r="N12" s="69"/>
    </row>
    <row r="13" spans="2:15" ht="16.5" customHeight="1">
      <c r="B13" s="87" t="s">
        <v>567</v>
      </c>
      <c r="C13" s="88" t="e">
        <f>C21+C29</f>
        <v>#VALUE!</v>
      </c>
      <c r="D13" s="88" t="e">
        <f>D21+D29</f>
        <v>#VALUE!</v>
      </c>
      <c r="E13" s="89">
        <f>IFERROR(D13/C13,0)</f>
        <v>0</v>
      </c>
      <c r="F13" s="98">
        <f>IFERROR(G13/D13,0)</f>
        <v>0</v>
      </c>
      <c r="G13" s="88" t="e">
        <f>G21+G29</f>
        <v>#VALUE!</v>
      </c>
      <c r="H13" s="88" t="e">
        <f>H21+H29</f>
        <v>#VALUE!</v>
      </c>
      <c r="I13" s="89">
        <f>IFERROR(H13/D13,0)</f>
        <v>0</v>
      </c>
      <c r="J13" s="99">
        <f>IFERROR(G13/H13,0)</f>
        <v>0</v>
      </c>
      <c r="K13" s="88" t="e">
        <f>K21+K29</f>
        <v>#VALUE!</v>
      </c>
      <c r="L13" s="89">
        <f>IFERROR(K13/G13,0)</f>
        <v>0</v>
      </c>
      <c r="M13" s="14"/>
      <c r="N13" s="70"/>
    </row>
    <row r="14" spans="2:15" ht="16.5" customHeight="1">
      <c r="B14" s="90" t="s">
        <v>16</v>
      </c>
      <c r="C14" s="160" t="e">
        <f t="shared" ref="C14:L14" si="0">C13-C16</f>
        <v>#VALUE!</v>
      </c>
      <c r="D14" s="160" t="e">
        <f t="shared" si="0"/>
        <v>#VALUE!</v>
      </c>
      <c r="E14" s="160">
        <f t="shared" si="0"/>
        <v>0</v>
      </c>
      <c r="F14" s="160">
        <f t="shared" si="0"/>
        <v>0</v>
      </c>
      <c r="G14" s="160" t="e">
        <f t="shared" si="0"/>
        <v>#VALUE!</v>
      </c>
      <c r="H14" s="160" t="e">
        <f t="shared" si="0"/>
        <v>#VALUE!</v>
      </c>
      <c r="I14" s="160">
        <f t="shared" si="0"/>
        <v>0</v>
      </c>
      <c r="J14" s="160">
        <f t="shared" si="0"/>
        <v>0</v>
      </c>
      <c r="K14" s="160" t="e">
        <f t="shared" si="0"/>
        <v>#VALUE!</v>
      </c>
      <c r="L14" s="160">
        <f t="shared" si="0"/>
        <v>0</v>
      </c>
      <c r="M14" s="14"/>
      <c r="N14" s="70"/>
    </row>
    <row r="15" spans="2:15" ht="16.5" customHeight="1">
      <c r="B15" s="95" t="s">
        <v>15</v>
      </c>
      <c r="C15" s="92" t="e">
        <f t="shared" ref="C15:L15" si="1">IF(C16=0,0, C14/C16)</f>
        <v>#VALUE!</v>
      </c>
      <c r="D15" s="92" t="e">
        <f t="shared" si="1"/>
        <v>#VALUE!</v>
      </c>
      <c r="E15" s="92">
        <f t="shared" si="1"/>
        <v>0</v>
      </c>
      <c r="F15" s="92">
        <f t="shared" si="1"/>
        <v>0</v>
      </c>
      <c r="G15" s="92" t="e">
        <f t="shared" si="1"/>
        <v>#VALUE!</v>
      </c>
      <c r="H15" s="92" t="e">
        <f t="shared" si="1"/>
        <v>#VALUE!</v>
      </c>
      <c r="I15" s="92">
        <f t="shared" si="1"/>
        <v>0</v>
      </c>
      <c r="J15" s="92">
        <f t="shared" si="1"/>
        <v>0</v>
      </c>
      <c r="K15" s="92" t="e">
        <f t="shared" si="1"/>
        <v>#VALUE!</v>
      </c>
      <c r="L15" s="92">
        <f t="shared" si="1"/>
        <v>0</v>
      </c>
      <c r="M15" s="14"/>
      <c r="N15" s="69"/>
    </row>
    <row r="16" spans="2:15" ht="16.5" customHeight="1">
      <c r="B16" s="93" t="s">
        <v>569</v>
      </c>
      <c r="C16" s="94" t="e">
        <f>C24+C32</f>
        <v>#VALUE!</v>
      </c>
      <c r="D16" s="94" t="e">
        <f>D24+D32</f>
        <v>#VALUE!</v>
      </c>
      <c r="E16" s="81">
        <f>IFERROR(D16/C16,0)</f>
        <v>0</v>
      </c>
      <c r="F16" s="106">
        <f>IFERROR(G16/D16,0)</f>
        <v>0</v>
      </c>
      <c r="G16" s="94" t="e">
        <f>G24+G32</f>
        <v>#VALUE!</v>
      </c>
      <c r="H16" s="94" t="e">
        <f>H24+H32</f>
        <v>#VALUE!</v>
      </c>
      <c r="I16" s="81">
        <f>IFERROR(H16/D16,0)</f>
        <v>0</v>
      </c>
      <c r="J16" s="106">
        <f>IFERROR(G16/H16,0)</f>
        <v>0</v>
      </c>
      <c r="K16" s="94" t="e">
        <f>K24+K32</f>
        <v>#VALUE!</v>
      </c>
      <c r="L16" s="81">
        <f>IFERROR(K16/G16,0)</f>
        <v>0</v>
      </c>
      <c r="M16" s="14"/>
      <c r="N16" s="70"/>
    </row>
    <row r="17" spans="2:14" ht="16.5" customHeight="1">
      <c r="B17" s="11"/>
      <c r="C17" s="58"/>
      <c r="D17" s="58"/>
      <c r="E17" s="59"/>
      <c r="F17" s="59"/>
      <c r="G17" s="59"/>
      <c r="H17" s="58"/>
      <c r="I17" s="58"/>
      <c r="J17" s="60"/>
      <c r="K17" s="61"/>
      <c r="L17" s="62"/>
      <c r="M17" s="14"/>
      <c r="N17" s="70"/>
    </row>
    <row r="18" spans="2:14" s="27" customFormat="1" ht="16.5" customHeight="1">
      <c r="B18" s="39" t="s">
        <v>63</v>
      </c>
      <c r="C18" s="63"/>
      <c r="D18" s="63"/>
      <c r="E18" s="64"/>
      <c r="F18" s="64"/>
      <c r="G18" s="64"/>
      <c r="H18" s="63"/>
      <c r="I18" s="63"/>
      <c r="J18" s="65"/>
      <c r="K18" s="66"/>
      <c r="L18" s="67"/>
      <c r="M18" s="14"/>
      <c r="N18" s="70"/>
    </row>
    <row r="19" spans="2:14" s="27" customFormat="1" ht="9.9499999999999993" customHeight="1">
      <c r="B19" s="39"/>
      <c r="C19" s="63"/>
      <c r="D19" s="63"/>
      <c r="E19" s="64"/>
      <c r="F19" s="64"/>
      <c r="G19" s="64"/>
      <c r="H19" s="63"/>
      <c r="I19" s="63"/>
      <c r="J19" s="65"/>
      <c r="K19" s="66"/>
      <c r="L19" s="67"/>
      <c r="M19" s="60"/>
      <c r="N19" s="70"/>
    </row>
    <row r="20" spans="2:14" ht="16.5" customHeight="1">
      <c r="B20" s="79" t="s">
        <v>23</v>
      </c>
      <c r="C20" s="80" t="s">
        <v>29</v>
      </c>
      <c r="D20" s="80" t="s">
        <v>30</v>
      </c>
      <c r="E20" s="80" t="s">
        <v>13</v>
      </c>
      <c r="F20" s="80" t="s">
        <v>31</v>
      </c>
      <c r="G20" s="80" t="s">
        <v>80</v>
      </c>
      <c r="H20" s="80" t="s">
        <v>78</v>
      </c>
      <c r="I20" s="80" t="s">
        <v>12</v>
      </c>
      <c r="J20" s="80" t="s">
        <v>8</v>
      </c>
      <c r="K20" s="80" t="s">
        <v>79</v>
      </c>
      <c r="L20" s="80" t="s">
        <v>14</v>
      </c>
      <c r="N20" s="69"/>
    </row>
    <row r="21" spans="2:14" s="17" customFormat="1" ht="16.5" customHeight="1">
      <c r="B21" s="87" t="s">
        <v>567</v>
      </c>
      <c r="C21" s="97" t="n">
        <v>3070.0</v>
      </c>
      <c r="D21" s="97" t="n">
        <v>50.0</v>
      </c>
      <c r="E21" s="89">
        <f>IFERROR(D21/C21,0)</f>
        <v>0</v>
      </c>
      <c r="F21" s="98">
        <f>IFERROR(G21/D21,0)</f>
        <v>0</v>
      </c>
      <c r="G21" s="99" t="n">
        <v>249601.0</v>
      </c>
      <c r="H21" s="100" t="n">
        <v>0.0</v>
      </c>
      <c r="I21" s="89">
        <f>IFERROR(H21/D21,0)</f>
        <v>0</v>
      </c>
      <c r="J21" s="99">
        <f>IFERROR(G21/H21,0)</f>
        <v>0</v>
      </c>
      <c r="K21" s="99" t="n">
        <v>0.0</v>
      </c>
      <c r="L21" s="89">
        <f>IFERROR(K21/G21,0)</f>
        <v>0</v>
      </c>
      <c r="N21" s="70"/>
    </row>
    <row r="22" spans="2:14" s="17" customFormat="1" ht="16.5" customHeight="1">
      <c r="B22" s="90" t="s">
        <v>16</v>
      </c>
      <c r="C22" s="160" t="e">
        <f t="shared" ref="C22:L22" si="2">C21-C24</f>
        <v>#VALUE!</v>
      </c>
      <c r="D22" s="160" t="e">
        <f t="shared" si="2"/>
        <v>#VALUE!</v>
      </c>
      <c r="E22" s="160">
        <f t="shared" si="2"/>
        <v>0</v>
      </c>
      <c r="F22" s="160">
        <f t="shared" si="2"/>
        <v>0</v>
      </c>
      <c r="G22" s="160" t="e">
        <f t="shared" si="2"/>
        <v>#VALUE!</v>
      </c>
      <c r="H22" s="160" t="e">
        <f t="shared" si="2"/>
        <v>#VALUE!</v>
      </c>
      <c r="I22" s="160">
        <f t="shared" si="2"/>
        <v>0</v>
      </c>
      <c r="J22" s="160">
        <f t="shared" si="2"/>
        <v>0</v>
      </c>
      <c r="K22" s="160" t="e">
        <f t="shared" si="2"/>
        <v>#VALUE!</v>
      </c>
      <c r="L22" s="160">
        <f t="shared" si="2"/>
        <v>0</v>
      </c>
      <c r="N22" s="70"/>
    </row>
    <row r="23" spans="2:14" s="17" customFormat="1" ht="16.5" customHeight="1">
      <c r="B23" s="91" t="s">
        <v>15</v>
      </c>
      <c r="C23" s="92" t="e">
        <f t="shared" ref="C23:L23" si="3">IF(C24=0,0, C22/C24)</f>
        <v>#VALUE!</v>
      </c>
      <c r="D23" s="92" t="e">
        <f t="shared" si="3"/>
        <v>#VALUE!</v>
      </c>
      <c r="E23" s="92">
        <f t="shared" si="3"/>
        <v>0</v>
      </c>
      <c r="F23" s="92">
        <f t="shared" si="3"/>
        <v>0</v>
      </c>
      <c r="G23" s="92" t="e">
        <f t="shared" si="3"/>
        <v>#VALUE!</v>
      </c>
      <c r="H23" s="92" t="e">
        <f t="shared" si="3"/>
        <v>#VALUE!</v>
      </c>
      <c r="I23" s="92">
        <f t="shared" si="3"/>
        <v>0</v>
      </c>
      <c r="J23" s="92">
        <f t="shared" si="3"/>
        <v>0</v>
      </c>
      <c r="K23" s="92" t="e">
        <f t="shared" si="3"/>
        <v>#VALUE!</v>
      </c>
      <c r="L23" s="92">
        <f t="shared" si="3"/>
        <v>0</v>
      </c>
      <c r="N23" s="70"/>
    </row>
    <row r="24" spans="2:14" s="17" customFormat="1" ht="16.5" customHeight="1">
      <c r="B24" s="93" t="s">
        <v>569</v>
      </c>
      <c r="C24" s="106" t="n">
        <v>5213.0</v>
      </c>
      <c r="D24" s="106" t="n">
        <v>35.0</v>
      </c>
      <c r="E24" s="81">
        <f>IFERROR(D24/C24,0)</f>
        <v>0</v>
      </c>
      <c r="F24" s="106">
        <f>IFERROR(G24/D24,0)</f>
        <v>0</v>
      </c>
      <c r="G24" s="106" t="n">
        <v>170819.0</v>
      </c>
      <c r="H24" s="106" t="n">
        <v>0.0</v>
      </c>
      <c r="I24" s="81">
        <f>IFERROR(H24/D24,0)</f>
        <v>0</v>
      </c>
      <c r="J24" s="106">
        <f>IFERROR(G24/H24,0)</f>
        <v>0</v>
      </c>
      <c r="K24" s="106" t="n">
        <v>0.0</v>
      </c>
      <c r="L24" s="81">
        <f>IFERROR(K24/G24,0)</f>
        <v>0</v>
      </c>
      <c r="N24" s="70"/>
    </row>
    <row r="25" spans="2:14" ht="16.5" customHeight="1">
      <c r="B25" s="11"/>
      <c r="C25" s="58"/>
      <c r="D25" s="58"/>
      <c r="E25" s="59"/>
      <c r="F25" s="59"/>
      <c r="G25" s="59"/>
      <c r="H25" s="71"/>
      <c r="I25" s="58"/>
      <c r="J25" s="60"/>
      <c r="K25" s="61"/>
      <c r="L25" s="62"/>
      <c r="M25" s="14"/>
      <c r="N25" s="69"/>
    </row>
    <row r="26" spans="2:14" s="27" customFormat="1" ht="16.5" customHeight="1">
      <c r="B26" s="39" t="s">
        <v>38</v>
      </c>
      <c r="C26" s="58"/>
      <c r="D26" s="58"/>
      <c r="E26" s="59"/>
      <c r="F26" s="59"/>
      <c r="G26" s="59"/>
      <c r="H26" s="58"/>
      <c r="I26" s="58"/>
      <c r="J26" s="60"/>
      <c r="K26" s="61"/>
      <c r="L26" s="62"/>
      <c r="M26" s="14"/>
    </row>
    <row r="27" spans="2:14" s="27" customFormat="1" ht="9.9499999999999993" customHeight="1">
      <c r="B27" s="39"/>
      <c r="C27" s="58"/>
      <c r="D27" s="58"/>
      <c r="E27" s="59"/>
      <c r="F27" s="59"/>
      <c r="G27" s="59"/>
      <c r="H27" s="58"/>
      <c r="I27" s="58"/>
      <c r="J27" s="60"/>
      <c r="K27" s="61"/>
      <c r="L27" s="62"/>
      <c r="M27" s="60"/>
    </row>
    <row r="28" spans="2:14" ht="16.5" customHeight="1">
      <c r="B28" s="79" t="s">
        <v>23</v>
      </c>
      <c r="C28" s="80" t="s">
        <v>29</v>
      </c>
      <c r="D28" s="80" t="s">
        <v>30</v>
      </c>
      <c r="E28" s="80" t="s">
        <v>13</v>
      </c>
      <c r="F28" s="80" t="s">
        <v>31</v>
      </c>
      <c r="G28" s="80" t="s">
        <v>80</v>
      </c>
      <c r="H28" s="80" t="s">
        <v>78</v>
      </c>
      <c r="I28" s="80" t="s">
        <v>12</v>
      </c>
      <c r="J28" s="80" t="s">
        <v>8</v>
      </c>
      <c r="K28" s="80" t="s">
        <v>79</v>
      </c>
      <c r="L28" s="80" t="s">
        <v>14</v>
      </c>
    </row>
    <row r="29" spans="2:14" s="17" customFormat="1" ht="16.5" customHeight="1">
      <c r="B29" s="87" t="s">
        <v>567</v>
      </c>
      <c r="C29" s="97" t="n">
        <v>5658.0</v>
      </c>
      <c r="D29" s="97" t="n">
        <v>164.0</v>
      </c>
      <c r="E29" s="89">
        <f>IFERROR(D29/C29,0)</f>
        <v>0</v>
      </c>
      <c r="F29" s="98">
        <f>IFERROR(G29/D29,0)</f>
        <v>0</v>
      </c>
      <c r="G29" s="99" t="n">
        <v>663124.0</v>
      </c>
      <c r="H29" s="100" t="n">
        <v>0.0</v>
      </c>
      <c r="I29" s="89">
        <f>IFERROR(H29/D29,0)</f>
        <v>0</v>
      </c>
      <c r="J29" s="99">
        <f>IFERROR(G29/H29,0)</f>
        <v>0</v>
      </c>
      <c r="K29" s="99" t="n">
        <v>0.0</v>
      </c>
      <c r="L29" s="89">
        <f>IFERROR(K29/G29,0)</f>
        <v>0</v>
      </c>
    </row>
    <row r="30" spans="2:14" s="17" customFormat="1" ht="16.5" customHeight="1">
      <c r="B30" s="90" t="s">
        <v>16</v>
      </c>
      <c r="C30" s="160" t="e">
        <f t="shared" ref="C30:L30" si="4">C29-C32</f>
        <v>#VALUE!</v>
      </c>
      <c r="D30" s="160" t="e">
        <f t="shared" si="4"/>
        <v>#VALUE!</v>
      </c>
      <c r="E30" s="160">
        <f t="shared" si="4"/>
        <v>0</v>
      </c>
      <c r="F30" s="160">
        <f t="shared" si="4"/>
        <v>0</v>
      </c>
      <c r="G30" s="160" t="e">
        <f t="shared" si="4"/>
        <v>#VALUE!</v>
      </c>
      <c r="H30" s="160" t="e">
        <f t="shared" si="4"/>
        <v>#VALUE!</v>
      </c>
      <c r="I30" s="160">
        <f t="shared" si="4"/>
        <v>0</v>
      </c>
      <c r="J30" s="160">
        <f t="shared" si="4"/>
        <v>0</v>
      </c>
      <c r="K30" s="160" t="e">
        <f t="shared" si="4"/>
        <v>#VALUE!</v>
      </c>
      <c r="L30" s="160">
        <f t="shared" si="4"/>
        <v>0</v>
      </c>
    </row>
    <row r="31" spans="2:14" s="17" customFormat="1" ht="16.5" customHeight="1">
      <c r="B31" s="91" t="s">
        <v>15</v>
      </c>
      <c r="C31" s="92" t="e">
        <f t="shared" ref="C31:L31" si="5">IF(C32=0,0, C30/C32)</f>
        <v>#VALUE!</v>
      </c>
      <c r="D31" s="92" t="e">
        <f t="shared" si="5"/>
        <v>#VALUE!</v>
      </c>
      <c r="E31" s="92">
        <f t="shared" si="5"/>
        <v>0</v>
      </c>
      <c r="F31" s="92">
        <f t="shared" si="5"/>
        <v>0</v>
      </c>
      <c r="G31" s="92" t="e">
        <f t="shared" si="5"/>
        <v>#VALUE!</v>
      </c>
      <c r="H31" s="92" t="e">
        <f t="shared" si="5"/>
        <v>#VALUE!</v>
      </c>
      <c r="I31" s="92">
        <f t="shared" si="5"/>
        <v>0</v>
      </c>
      <c r="J31" s="92">
        <f t="shared" si="5"/>
        <v>0</v>
      </c>
      <c r="K31" s="92" t="e">
        <f t="shared" si="5"/>
        <v>#VALUE!</v>
      </c>
      <c r="L31" s="92">
        <f t="shared" si="5"/>
        <v>0</v>
      </c>
    </row>
    <row r="32" spans="2:14" s="17" customFormat="1" ht="16.5" customHeight="1">
      <c r="B32" s="93" t="s">
        <v>569</v>
      </c>
      <c r="C32" s="106" t="n">
        <v>12889.0</v>
      </c>
      <c r="D32" s="106" t="n">
        <v>130.0</v>
      </c>
      <c r="E32" s="81">
        <f>IFERROR(D32/C32,0)</f>
        <v>0</v>
      </c>
      <c r="F32" s="106">
        <f>IFERROR(G32/D32,0)</f>
        <v>0</v>
      </c>
      <c r="G32" s="106" t="n">
        <v>590029.0</v>
      </c>
      <c r="H32" s="106" t="n">
        <v>0.0</v>
      </c>
      <c r="I32" s="81">
        <f>IFERROR(H32/D32,0)</f>
        <v>0</v>
      </c>
      <c r="J32" s="106">
        <f>IFERROR(G32/H32,0)</f>
        <v>0</v>
      </c>
      <c r="K32" s="106" t="n">
        <v>0.0</v>
      </c>
      <c r="L32" s="81">
        <f>IFERROR(K32/G32,0)</f>
        <v>0</v>
      </c>
    </row>
    <row r="33" spans="2:14">
      <c r="B33" s="18"/>
      <c r="C33" s="18"/>
      <c r="D33" s="19"/>
      <c r="E33" s="19"/>
      <c r="F33" s="20"/>
      <c r="G33" s="21"/>
      <c r="H33" s="21"/>
    </row>
    <row r="35" spans="2:14" ht="20.25">
      <c r="B35" s="84" t="s">
        <v>64</v>
      </c>
      <c r="C35" s="9"/>
      <c r="D35" s="12"/>
      <c r="E35" s="12"/>
      <c r="F35" s="13"/>
      <c r="G35" s="13"/>
      <c r="H35" s="13"/>
      <c r="I35" s="12"/>
      <c r="J35" s="12"/>
      <c r="K35" s="14"/>
      <c r="L35" s="15"/>
      <c r="M35" s="16"/>
      <c r="N35" s="14"/>
    </row>
    <row r="36" spans="2:14" ht="10.5" customHeight="1">
      <c r="B36" s="11"/>
      <c r="C36" s="9"/>
      <c r="D36" s="12"/>
      <c r="E36" s="12"/>
      <c r="F36" s="13"/>
      <c r="G36" s="13"/>
      <c r="H36" s="13"/>
      <c r="I36" s="12"/>
      <c r="J36" s="12"/>
      <c r="K36" s="14"/>
      <c r="L36" s="15"/>
      <c r="M36" s="16"/>
      <c r="N36" s="14"/>
    </row>
    <row r="37" spans="2:14" s="27" customFormat="1" ht="16.5" customHeight="1">
      <c r="B37" s="39" t="s">
        <v>81</v>
      </c>
      <c r="C37" s="18"/>
      <c r="D37" s="18"/>
      <c r="E37" s="18"/>
      <c r="F37" s="18"/>
      <c r="G37" s="18"/>
      <c r="H37" s="18"/>
      <c r="I37" s="22"/>
      <c r="J37" s="22"/>
      <c r="K37" s="23"/>
      <c r="L37" s="24"/>
      <c r="M37" s="24"/>
      <c r="N37" s="24"/>
    </row>
    <row r="38" spans="2:14" s="27" customFormat="1" ht="9.9499999999999993" customHeight="1">
      <c r="B38" s="39"/>
      <c r="C38" s="18"/>
      <c r="D38" s="18"/>
      <c r="E38" s="18"/>
      <c r="F38" s="18"/>
      <c r="G38" s="18"/>
      <c r="H38" s="18"/>
      <c r="I38" s="22"/>
      <c r="J38" s="22"/>
      <c r="K38" s="23"/>
      <c r="L38" s="24"/>
      <c r="M38" s="24"/>
      <c r="N38" s="24"/>
    </row>
    <row r="39" spans="2:14" s="27" customFormat="1" ht="16.5" customHeight="1">
      <c r="B39" s="43" t="s">
        <v>82</v>
      </c>
      <c r="C39" s="44"/>
      <c r="D39" s="44"/>
      <c r="E39" s="44"/>
      <c r="F39" s="44"/>
      <c r="G39" s="44"/>
      <c r="H39" s="18"/>
      <c r="I39" s="22"/>
      <c r="J39" s="22"/>
      <c r="K39" s="23"/>
      <c r="L39" s="24"/>
      <c r="M39" s="24"/>
      <c r="N39" s="24"/>
    </row>
    <row r="40" spans="2:14" s="27" customFormat="1" ht="16.5" customHeight="1">
      <c r="B40" s="43" t="s">
        <v>74</v>
      </c>
      <c r="C40" s="44"/>
      <c r="D40" s="44"/>
      <c r="E40" s="44"/>
      <c r="F40" s="44"/>
      <c r="G40" s="44"/>
      <c r="H40" s="18"/>
      <c r="I40" s="22"/>
      <c r="J40" s="22"/>
      <c r="K40" s="23"/>
      <c r="L40" s="24"/>
      <c r="M40" s="24"/>
      <c r="N40" s="24"/>
    </row>
    <row r="41" spans="2:14" s="27" customFormat="1" ht="9.9499999999999993" customHeight="1">
      <c r="B41" s="39"/>
      <c r="C41" s="18"/>
      <c r="D41" s="18"/>
      <c r="E41" s="18"/>
      <c r="F41" s="18"/>
      <c r="G41" s="18"/>
      <c r="H41" s="18"/>
      <c r="I41" s="22"/>
      <c r="J41" s="22"/>
      <c r="K41" s="23"/>
      <c r="L41" s="24"/>
      <c r="M41" s="24"/>
      <c r="N41" s="24"/>
    </row>
    <row r="42" spans="2:14" ht="16.5" customHeight="1">
      <c r="B42" s="221" t="s">
        <v>37</v>
      </c>
      <c r="C42" s="221"/>
      <c r="D42" s="80" t="s">
        <v>39</v>
      </c>
      <c r="E42" s="223" t="s">
        <v>22</v>
      </c>
      <c r="F42" s="223"/>
      <c r="G42" s="223"/>
      <c r="H42" s="223"/>
      <c r="I42" s="22"/>
      <c r="J42" s="22"/>
      <c r="K42" s="23"/>
      <c r="L42" s="24"/>
      <c r="M42" s="24"/>
      <c r="N42" s="24"/>
    </row>
    <row r="43" spans="2:14" ht="16.5" customHeight="1">
      <c r="B43" s="222" t="str">
        <f>광고그룹진단!B14</f>
        <v>평균광고노출 순위가 낮은 광고그룹</v>
      </c>
      <c r="C43" s="222" t="s">
        <v>9</v>
      </c>
      <c r="D43" s="85" t="str">
        <f>광고그룹진단!D14</f>
        <v>${nccAdgroupId_rankAvg_count}</v>
      </c>
      <c r="E43" s="219" t="str">
        <f>광고그룹진단!E14</f>
        <v>평균광고노출 순위가 낮은 ${nccAdgroupId_rankAvg_count}개 그룹입니다.</v>
      </c>
      <c r="F43" s="219"/>
      <c r="G43" s="219"/>
      <c r="H43" s="219"/>
      <c r="I43" s="22"/>
      <c r="J43" s="22"/>
      <c r="K43" s="23"/>
      <c r="L43" s="24"/>
      <c r="M43" s="24"/>
      <c r="N43" s="24"/>
    </row>
    <row r="44" spans="2:14" ht="16.5" customHeight="1">
      <c r="B44" s="222" t="str">
        <f>광고그룹진단!B15</f>
        <v>광고 클릭이 감소하는 광고그룹</v>
      </c>
      <c r="C44" s="222" t="s">
        <v>10</v>
      </c>
      <c r="D44" s="85" t="str">
        <f>광고그룹진단!D15</f>
        <v>${reducedClk_count}</v>
      </c>
      <c r="E44" s="219" t="str">
        <f>광고그룹진단!E15</f>
        <v>광고의 클릭수가 전월 대비 감소한 광고그룹입니다.</v>
      </c>
      <c r="F44" s="219"/>
      <c r="G44" s="219"/>
      <c r="H44" s="219"/>
      <c r="I44" s="22"/>
      <c r="J44" s="22"/>
      <c r="K44" s="23"/>
      <c r="L44" s="24"/>
      <c r="M44" s="24"/>
      <c r="N44" s="24"/>
    </row>
    <row r="45" spans="2:14" ht="16.5" customHeight="1">
      <c r="B45" s="218" t="str">
        <f>광고그룹진단!B16</f>
        <v>전환이 낮은 광고그룹</v>
      </c>
      <c r="C45" s="218" t="s">
        <v>11</v>
      </c>
      <c r="D45" s="86" t="str">
        <f>광고그룹진단!D16</f>
        <v>${nccAdgroupId_convCnt_count}</v>
      </c>
      <c r="E45" s="220" t="str">
        <f>광고그룹진단!E16</f>
        <v>광고의 전환수가 낮은 광고그룹입니다.</v>
      </c>
      <c r="F45" s="220"/>
      <c r="G45" s="220"/>
      <c r="H45" s="220"/>
      <c r="I45" s="22"/>
      <c r="J45" s="22"/>
      <c r="K45" s="23"/>
      <c r="L45" s="24"/>
      <c r="M45" s="24"/>
      <c r="N45" s="24"/>
    </row>
    <row r="46" spans="2:14">
      <c r="L46" s="25"/>
      <c r="M46" s="25"/>
    </row>
    <row r="47" spans="2:14" ht="9.9499999999999993" customHeight="1">
      <c r="H47" s="25"/>
      <c r="I47" s="25"/>
      <c r="J47" s="25"/>
      <c r="K47" s="25"/>
    </row>
  </sheetData>
  <mergeCells count="8">
    <mergeCell ref="B45:C45"/>
    <mergeCell ref="E44:H44"/>
    <mergeCell ref="E45:H45"/>
    <mergeCell ref="B42:C42"/>
    <mergeCell ref="B43:C43"/>
    <mergeCell ref="E42:H42"/>
    <mergeCell ref="E43:H43"/>
    <mergeCell ref="B44:C44"/>
  </mergeCells>
  <phoneticPr fontId="2" type="noConversion"/>
  <pageMargins left="0.25" right="0.25" top="0.75" bottom="0.75" header="0.3" footer="0.3"/>
  <pageSetup paperSize="9" scale="81" orientation="landscape" r:id="rId1"/>
  <headerFooter>
    <oddFooter>&amp;C광고효과 보고서 요약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O138"/>
  <sheetViews>
    <sheetView showGridLines="0" zoomScaleNormal="100" workbookViewId="0">
      <selection activeCell="I5" sqref="I5"/>
    </sheetView>
  </sheetViews>
  <sheetFormatPr defaultColWidth="0" defaultRowHeight="16.5"/>
  <cols>
    <col min="1" max="1" customWidth="true" style="41" width="4.0" collapsed="false"/>
    <col min="2" max="2" customWidth="true" style="41" width="22.625" collapsed="false"/>
    <col min="3" max="14" customWidth="true" style="41" width="12.625" collapsed="false"/>
    <col min="15" max="15" customWidth="true" style="41" width="9.0" collapsed="false"/>
    <col min="16" max="16384" hidden="true" style="41" width="9.0" collapsed="false"/>
  </cols>
  <sheetData>
    <row r="4" spans="2:14" ht="16.5" customHeight="1"/>
    <row r="5" spans="2:14">
      <c r="B5" s="43" t="s">
        <v>47</v>
      </c>
      <c r="C5" s="44"/>
      <c r="D5" s="44"/>
      <c r="E5" s="44"/>
      <c r="F5" s="44"/>
      <c r="G5" s="44"/>
      <c r="H5" s="25"/>
    </row>
    <row r="6" spans="2:14">
      <c r="B6" s="43" t="s">
        <v>46</v>
      </c>
      <c r="C6" s="44"/>
      <c r="D6" s="44"/>
      <c r="E6" s="44"/>
      <c r="F6" s="44"/>
      <c r="G6" s="44"/>
      <c r="H6" s="25"/>
    </row>
    <row r="7" spans="2:14">
      <c r="B7" s="43" t="s">
        <v>74</v>
      </c>
      <c r="C7" s="44"/>
      <c r="D7" s="44"/>
      <c r="E7" s="44"/>
      <c r="F7" s="44"/>
      <c r="G7" s="44"/>
      <c r="H7" s="25"/>
    </row>
    <row r="8" spans="2:14" ht="7.5" customHeight="1">
      <c r="B8" s="45"/>
    </row>
    <row r="9" spans="2:14">
      <c r="B9" s="40" t="s">
        <v>44</v>
      </c>
      <c r="K9" s="41" t="s">
        <v>92</v>
      </c>
    </row>
    <row r="10" spans="2:14" ht="4.5" customHeight="1"/>
    <row r="11" spans="2:14" ht="16.5" customHeight="1">
      <c r="B11" s="79" t="s">
        <v>0</v>
      </c>
      <c r="C11" s="80" t="s">
        <v>1</v>
      </c>
      <c r="D11" s="80" t="s">
        <v>43</v>
      </c>
      <c r="E11" s="80" t="s">
        <v>3</v>
      </c>
      <c r="F11" s="80" t="s">
        <v>13</v>
      </c>
      <c r="G11" s="80" t="s">
        <v>4</v>
      </c>
      <c r="H11" s="80" t="s">
        <v>80</v>
      </c>
      <c r="I11" s="157" t="s">
        <v>93</v>
      </c>
      <c r="J11" s="80" t="s">
        <v>78</v>
      </c>
      <c r="K11" s="80" t="s">
        <v>12</v>
      </c>
      <c r="L11" s="80" t="s">
        <v>8</v>
      </c>
      <c r="M11" s="80" t="s">
        <v>79</v>
      </c>
      <c r="N11" s="96" t="s">
        <v>14</v>
      </c>
    </row>
    <row r="12" spans="2:14" ht="16.5" customHeight="1">
      <c r="B12" s="87" t="s">
        <v>567</v>
      </c>
      <c r="C12" s="110" t="n">
        <v>162.0</v>
      </c>
      <c r="D12" s="97" t="n">
        <v>3070.0</v>
      </c>
      <c r="E12" s="97" t="n">
        <v>50.0</v>
      </c>
      <c r="F12" s="89">
        <f>IFERROR(E12/D12,0)</f>
        <v>0</v>
      </c>
      <c r="G12" s="98">
        <f>IFERROR(H12/E12,0)</f>
        <v>0</v>
      </c>
      <c r="H12" s="99" t="n">
        <v>249601.0</v>
      </c>
      <c r="I12" s="202" t="n">
        <v>1.0</v>
      </c>
      <c r="J12" s="100" t="n">
        <v>0.0</v>
      </c>
      <c r="K12" s="89">
        <f>IFERROR(J12/E12,0)</f>
        <v>0</v>
      </c>
      <c r="L12" s="99">
        <f>IFERROR(H12/J12,0)</f>
        <v>0</v>
      </c>
      <c r="M12" s="99" t="n">
        <v>0.0</v>
      </c>
      <c r="N12" s="101">
        <f>IFERROR(M12/H12,0)</f>
        <v>0</v>
      </c>
    </row>
    <row r="13" spans="2:14" ht="16.5" customHeight="1">
      <c r="B13" s="102" t="s">
        <v>16</v>
      </c>
      <c r="C13" s="160" t="e">
        <f t="shared" ref="C13:N13" si="0">C12-C15</f>
        <v>#VALUE!</v>
      </c>
      <c r="D13" s="160" t="e">
        <f t="shared" si="0"/>
        <v>#VALUE!</v>
      </c>
      <c r="E13" s="160" t="e">
        <f t="shared" si="0"/>
        <v>#VALUE!</v>
      </c>
      <c r="F13" s="160">
        <f t="shared" si="0"/>
        <v>0</v>
      </c>
      <c r="G13" s="160">
        <f t="shared" si="0"/>
        <v>0</v>
      </c>
      <c r="H13" s="160" t="e">
        <f t="shared" si="0"/>
        <v>#VALUE!</v>
      </c>
      <c r="I13" s="160" t="e">
        <f t="shared" ref="I13" si="1">I12-I15</f>
        <v>#VALUE!</v>
      </c>
      <c r="J13" s="160" t="e">
        <f t="shared" si="0"/>
        <v>#VALUE!</v>
      </c>
      <c r="K13" s="160">
        <f t="shared" si="0"/>
        <v>0</v>
      </c>
      <c r="L13" s="160">
        <f t="shared" si="0"/>
        <v>0</v>
      </c>
      <c r="M13" s="160" t="e">
        <f t="shared" si="0"/>
        <v>#VALUE!</v>
      </c>
      <c r="N13" s="160">
        <f t="shared" si="0"/>
        <v>0</v>
      </c>
    </row>
    <row r="14" spans="2:14" ht="16.5" customHeight="1">
      <c r="B14" s="103" t="s">
        <v>15</v>
      </c>
      <c r="C14" s="92" t="e">
        <f t="shared" ref="C14:N14" si="2">IF(C15=0,0, C13/C15)</f>
        <v>#VALUE!</v>
      </c>
      <c r="D14" s="92" t="e">
        <f t="shared" si="2"/>
        <v>#VALUE!</v>
      </c>
      <c r="E14" s="92" t="e">
        <f t="shared" si="2"/>
        <v>#VALUE!</v>
      </c>
      <c r="F14" s="92">
        <f t="shared" si="2"/>
        <v>0</v>
      </c>
      <c r="G14" s="92">
        <f t="shared" si="2"/>
        <v>0</v>
      </c>
      <c r="H14" s="92" t="e">
        <f t="shared" si="2"/>
        <v>#VALUE!</v>
      </c>
      <c r="I14" s="92" t="e">
        <f t="shared" ref="I14" si="3">IF(I15=0,0, I13/I15)</f>
        <v>#VALUE!</v>
      </c>
      <c r="J14" s="92" t="e">
        <f t="shared" si="2"/>
        <v>#VALUE!</v>
      </c>
      <c r="K14" s="92">
        <f t="shared" si="2"/>
        <v>0</v>
      </c>
      <c r="L14" s="92">
        <f t="shared" ref="L14" si="4">IF(L15=0,0, L13/L15)</f>
        <v>0</v>
      </c>
      <c r="M14" s="92" t="e">
        <f t="shared" si="2"/>
        <v>#VALUE!</v>
      </c>
      <c r="N14" s="92">
        <f t="shared" si="2"/>
        <v>0</v>
      </c>
    </row>
    <row r="15" spans="2:14" ht="16.5" customHeight="1">
      <c r="B15" s="93" t="s">
        <v>569</v>
      </c>
      <c r="C15" s="162" t="n">
        <v>166.0</v>
      </c>
      <c r="D15" s="163" t="n">
        <v>5213.0</v>
      </c>
      <c r="E15" s="163" t="n">
        <v>35.0</v>
      </c>
      <c r="F15" s="104">
        <f t="shared" ref="F15" si="5">IFERROR(E15/D15,0)</f>
        <v>0</v>
      </c>
      <c r="G15" s="105">
        <f t="shared" ref="G15" si="6">IFERROR(H15/E15,0)</f>
        <v>0</v>
      </c>
      <c r="H15" s="105" t="n">
        <v>170819.0</v>
      </c>
      <c r="I15" s="203" t="n">
        <v>1.0</v>
      </c>
      <c r="J15" s="163" t="n">
        <v>0.0</v>
      </c>
      <c r="K15" s="186">
        <f>IFERROR(J15/E15,0)</f>
        <v>0</v>
      </c>
      <c r="L15" s="105">
        <f>IFERROR(H15/J15,0)</f>
        <v>0</v>
      </c>
      <c r="M15" s="105" t="n">
        <v>0.0</v>
      </c>
      <c r="N15" s="154">
        <f>IFERROR(M15/H15,0)</f>
        <v>0</v>
      </c>
    </row>
    <row r="16" spans="2:14" ht="16.5" customHeight="1">
      <c r="B16" s="93" t="s">
        <v>570</v>
      </c>
      <c r="C16" s="162" t="n">
        <v>0.0</v>
      </c>
      <c r="D16" s="163" t="n">
        <v>0.0</v>
      </c>
      <c r="E16" s="163" t="n">
        <v>0.0</v>
      </c>
      <c r="F16" s="104">
        <f t="shared" ref="F16:F17" si="7">IFERROR(E16/D16,0)</f>
        <v>0</v>
      </c>
      <c r="G16" s="105">
        <f t="shared" ref="G16:G17" si="8">IFERROR(H16/E16,0)</f>
        <v>0</v>
      </c>
      <c r="H16" s="105" t="n">
        <v>0.0</v>
      </c>
      <c r="I16" s="203" t="n">
        <v>0.0</v>
      </c>
      <c r="J16" s="163" t="n">
        <v>0.0</v>
      </c>
      <c r="K16" s="186">
        <f t="shared" ref="K16:K17" si="9">IFERROR(J16/E16,0)</f>
        <v>0</v>
      </c>
      <c r="L16" s="105">
        <f t="shared" ref="L16:L17" si="10">IFERROR(H16/J16,0)</f>
        <v>0</v>
      </c>
      <c r="M16" s="105" t="n">
        <v>0.0</v>
      </c>
      <c r="N16" s="154">
        <f t="shared" ref="N16:N17" si="11">IFERROR(M16/H16,0)</f>
        <v>0</v>
      </c>
    </row>
    <row r="17" spans="2:14" ht="16.5" customHeight="1">
      <c r="B17" s="93" t="s">
        <v>571</v>
      </c>
      <c r="C17" s="162" t="n">
        <v>0.0</v>
      </c>
      <c r="D17" s="163" t="n">
        <v>0.0</v>
      </c>
      <c r="E17" s="163" t="n">
        <v>0.0</v>
      </c>
      <c r="F17" s="104">
        <f t="shared" si="7"/>
        <v>0</v>
      </c>
      <c r="G17" s="105">
        <f t="shared" si="8"/>
        <v>0</v>
      </c>
      <c r="H17" s="105" t="n">
        <v>0.0</v>
      </c>
      <c r="I17" s="203" t="n">
        <v>0.0</v>
      </c>
      <c r="J17" s="163" t="n">
        <v>0.0</v>
      </c>
      <c r="K17" s="186">
        <f t="shared" si="9"/>
        <v>0</v>
      </c>
      <c r="L17" s="105">
        <f t="shared" si="10"/>
        <v>0</v>
      </c>
      <c r="M17" s="105" t="n">
        <v>0.0</v>
      </c>
      <c r="N17" s="154">
        <f t="shared" si="11"/>
        <v>0</v>
      </c>
    </row>
    <row r="18" spans="2:14">
      <c r="B18" s="18"/>
      <c r="C18" s="18"/>
      <c r="D18" s="19"/>
      <c r="E18" s="19"/>
      <c r="F18" s="20"/>
      <c r="G18" s="46"/>
      <c r="H18" s="46"/>
      <c r="I18" s="47"/>
      <c r="J18" s="45"/>
      <c r="K18" s="45"/>
      <c r="L18" s="45"/>
      <c r="M18" s="48"/>
      <c r="N18" s="45"/>
    </row>
    <row r="19" spans="2:14">
      <c r="B19" s="18"/>
      <c r="C19" s="18"/>
      <c r="D19" s="19"/>
      <c r="E19" s="19"/>
      <c r="F19" s="20"/>
      <c r="G19" s="46"/>
      <c r="H19" s="46"/>
      <c r="I19" s="47"/>
      <c r="J19" s="45"/>
      <c r="K19" s="45"/>
      <c r="L19" s="45"/>
      <c r="M19" s="48"/>
      <c r="N19" s="45"/>
    </row>
    <row r="20" spans="2:14">
      <c r="B20" s="18"/>
      <c r="C20" s="18"/>
      <c r="D20" s="19"/>
      <c r="E20" s="19"/>
      <c r="F20" s="20"/>
      <c r="G20" s="46"/>
      <c r="H20" s="46"/>
      <c r="I20" s="47"/>
      <c r="J20" s="45"/>
      <c r="K20" s="45"/>
      <c r="L20" s="45"/>
      <c r="M20" s="48"/>
      <c r="N20" s="45"/>
    </row>
    <row r="21" spans="2:14">
      <c r="B21" s="18"/>
      <c r="C21" s="18"/>
      <c r="D21" s="19"/>
      <c r="E21" s="19"/>
      <c r="F21" s="20"/>
      <c r="G21" s="46"/>
      <c r="H21" s="46"/>
      <c r="I21" s="47"/>
      <c r="J21" s="45"/>
      <c r="K21" s="45"/>
      <c r="L21" s="45"/>
      <c r="M21" s="48"/>
      <c r="N21" s="45"/>
    </row>
    <row r="22" spans="2:14">
      <c r="B22" s="18"/>
      <c r="C22" s="18"/>
      <c r="D22" s="19"/>
      <c r="E22" s="19"/>
      <c r="F22" s="20"/>
      <c r="G22" s="46"/>
      <c r="H22" s="46"/>
      <c r="I22" s="47"/>
      <c r="J22" s="45"/>
      <c r="K22" s="45"/>
      <c r="L22" s="45"/>
      <c r="M22" s="48"/>
      <c r="N22" s="45"/>
    </row>
    <row r="23" spans="2:14">
      <c r="B23" s="18"/>
      <c r="C23" s="18"/>
      <c r="D23" s="19"/>
      <c r="E23" s="19"/>
      <c r="F23" s="20"/>
      <c r="G23" s="46"/>
      <c r="H23" s="46"/>
      <c r="I23" s="47"/>
      <c r="J23" s="45"/>
      <c r="K23" s="45"/>
      <c r="L23" s="45"/>
      <c r="M23" s="48"/>
      <c r="N23" s="45"/>
    </row>
    <row r="24" spans="2:14">
      <c r="B24" s="18"/>
      <c r="C24" s="18"/>
      <c r="D24" s="19"/>
      <c r="E24" s="19"/>
      <c r="F24" s="20"/>
      <c r="G24" s="46"/>
      <c r="H24" s="46"/>
      <c r="I24" s="47"/>
      <c r="J24" s="45"/>
      <c r="K24" s="45"/>
      <c r="L24" s="45"/>
      <c r="M24" s="48"/>
      <c r="N24" s="45"/>
    </row>
    <row r="25" spans="2:14">
      <c r="B25" s="18"/>
      <c r="C25" s="18"/>
      <c r="D25" s="19"/>
      <c r="E25" s="19"/>
      <c r="F25" s="20"/>
      <c r="G25" s="46"/>
      <c r="H25" s="46"/>
      <c r="I25" s="47"/>
      <c r="J25" s="45"/>
      <c r="K25" s="45"/>
      <c r="L25" s="45"/>
      <c r="M25" s="48"/>
      <c r="N25" s="45"/>
    </row>
    <row r="26" spans="2:14">
      <c r="B26" s="18"/>
      <c r="C26" s="18"/>
      <c r="D26" s="19"/>
      <c r="E26" s="19"/>
      <c r="F26" s="20"/>
      <c r="G26" s="46"/>
      <c r="H26" s="46"/>
      <c r="I26" s="47"/>
      <c r="J26" s="45"/>
      <c r="K26" s="45"/>
      <c r="L26" s="45"/>
      <c r="M26" s="48"/>
      <c r="N26" s="45"/>
    </row>
    <row r="27" spans="2:14">
      <c r="B27" s="18"/>
      <c r="C27" s="18"/>
      <c r="D27" s="19"/>
      <c r="E27" s="19"/>
      <c r="F27" s="20"/>
      <c r="G27" s="46"/>
      <c r="H27" s="46"/>
      <c r="I27" s="47"/>
      <c r="J27" s="45"/>
      <c r="K27" s="45"/>
      <c r="L27" s="45"/>
      <c r="M27" s="48"/>
      <c r="N27" s="45"/>
    </row>
    <row r="28" spans="2:14">
      <c r="B28" s="18"/>
      <c r="C28" s="18"/>
      <c r="D28" s="19"/>
      <c r="E28" s="19"/>
      <c r="F28" s="20"/>
      <c r="G28" s="46"/>
      <c r="H28" s="46"/>
      <c r="I28" s="47"/>
      <c r="J28" s="45"/>
      <c r="K28" s="45"/>
      <c r="L28" s="45"/>
      <c r="M28" s="48"/>
      <c r="N28" s="45"/>
    </row>
    <row r="29" spans="2:14">
      <c r="B29" s="18"/>
      <c r="C29" s="18"/>
      <c r="D29" s="19"/>
      <c r="E29" s="19"/>
      <c r="F29" s="20"/>
      <c r="G29" s="46"/>
      <c r="H29" s="46"/>
      <c r="I29" s="47"/>
      <c r="J29" s="45"/>
      <c r="K29" s="45"/>
      <c r="L29" s="45"/>
      <c r="M29" s="48"/>
      <c r="N29" s="45"/>
    </row>
    <row r="30" spans="2:14">
      <c r="B30" s="18"/>
      <c r="C30" s="18"/>
      <c r="D30" s="19"/>
      <c r="E30" s="19"/>
      <c r="F30" s="20"/>
      <c r="G30" s="46"/>
      <c r="H30" s="46"/>
      <c r="I30" s="47"/>
      <c r="J30" s="45"/>
      <c r="K30" s="45"/>
      <c r="L30" s="45"/>
      <c r="M30" s="48"/>
      <c r="N30" s="45"/>
    </row>
    <row r="31" spans="2:14">
      <c r="B31" s="18"/>
      <c r="C31" s="18"/>
      <c r="D31" s="19"/>
      <c r="E31" s="19"/>
      <c r="F31" s="20"/>
      <c r="G31" s="46"/>
      <c r="H31" s="46"/>
      <c r="I31" s="47"/>
      <c r="J31" s="45"/>
      <c r="K31" s="45"/>
      <c r="L31" s="45"/>
      <c r="M31" s="48"/>
      <c r="N31" s="45"/>
    </row>
    <row r="32" spans="2:14">
      <c r="B32" s="18"/>
      <c r="C32" s="18"/>
      <c r="D32" s="19"/>
      <c r="E32" s="19"/>
      <c r="F32" s="20"/>
      <c r="G32" s="46"/>
      <c r="H32" s="46"/>
      <c r="I32" s="47"/>
      <c r="J32" s="45"/>
      <c r="K32" s="45"/>
      <c r="L32" s="45"/>
      <c r="M32" s="48"/>
      <c r="N32" s="45"/>
    </row>
    <row r="33" spans="2:14">
      <c r="B33" s="18"/>
      <c r="C33" s="18"/>
      <c r="D33" s="19"/>
      <c r="E33" s="19"/>
      <c r="F33" s="20"/>
      <c r="G33" s="46"/>
      <c r="H33" s="46"/>
      <c r="I33" s="47"/>
      <c r="J33" s="45"/>
      <c r="K33" s="45"/>
      <c r="L33" s="45"/>
      <c r="M33" s="48"/>
      <c r="N33" s="45"/>
    </row>
    <row r="34" spans="2:14">
      <c r="B34" s="18"/>
      <c r="C34" s="18"/>
      <c r="D34" s="19"/>
      <c r="E34" s="19"/>
      <c r="F34" s="20"/>
      <c r="G34" s="46"/>
      <c r="H34" s="46"/>
      <c r="I34" s="47"/>
      <c r="J34" s="45"/>
      <c r="K34" s="45"/>
      <c r="L34" s="45"/>
      <c r="M34" s="48"/>
      <c r="N34" s="45"/>
    </row>
    <row r="35" spans="2:14">
      <c r="B35" s="18"/>
      <c r="C35" s="18"/>
      <c r="D35" s="19"/>
      <c r="E35" s="19"/>
      <c r="F35" s="20"/>
      <c r="G35" s="46"/>
      <c r="H35" s="46"/>
      <c r="I35" s="47"/>
      <c r="J35" s="45"/>
      <c r="K35" s="45"/>
      <c r="L35" s="45"/>
      <c r="M35" s="48"/>
      <c r="N35" s="45"/>
    </row>
    <row r="36" spans="2:14">
      <c r="B36" s="18"/>
      <c r="C36" s="18"/>
      <c r="D36" s="19"/>
      <c r="E36" s="19"/>
      <c r="F36" s="20"/>
      <c r="G36" s="46"/>
      <c r="H36" s="46"/>
      <c r="I36" s="47"/>
      <c r="J36" s="45"/>
      <c r="K36" s="45"/>
      <c r="L36" s="45"/>
      <c r="M36" s="48"/>
      <c r="N36" s="45"/>
    </row>
    <row r="37" spans="2:14">
      <c r="B37" s="18"/>
      <c r="C37" s="18"/>
      <c r="D37" s="19"/>
      <c r="E37" s="19"/>
      <c r="F37" s="20"/>
      <c r="G37" s="46"/>
      <c r="H37" s="46"/>
      <c r="I37" s="47"/>
      <c r="J37" s="45"/>
      <c r="K37" s="45"/>
      <c r="L37" s="45"/>
      <c r="M37" s="48"/>
      <c r="N37" s="45"/>
    </row>
    <row r="38" spans="2:14">
      <c r="B38" s="18"/>
      <c r="C38" s="18"/>
      <c r="D38" s="19"/>
      <c r="E38" s="19"/>
      <c r="F38" s="20"/>
      <c r="G38" s="46"/>
      <c r="H38" s="46"/>
      <c r="I38" s="47"/>
      <c r="J38" s="45"/>
      <c r="K38" s="45"/>
      <c r="L38" s="45"/>
      <c r="M38" s="48"/>
      <c r="N38" s="45"/>
    </row>
    <row r="39" spans="2:14">
      <c r="B39" s="18"/>
      <c r="C39" s="18"/>
      <c r="D39" s="19"/>
      <c r="E39" s="19"/>
      <c r="F39" s="20"/>
      <c r="G39" s="46"/>
      <c r="H39" s="46"/>
      <c r="I39" s="47"/>
      <c r="J39" s="45"/>
      <c r="K39" s="45"/>
      <c r="L39" s="45"/>
      <c r="M39" s="48"/>
      <c r="N39" s="45"/>
    </row>
    <row r="43" spans="2:14" ht="16.5" customHeight="1">
      <c r="B43" s="42"/>
    </row>
    <row r="44" spans="2:14">
      <c r="B44" s="43" t="s">
        <v>45</v>
      </c>
      <c r="C44" s="44"/>
      <c r="D44" s="44"/>
      <c r="E44" s="44"/>
      <c r="F44" s="44"/>
      <c r="G44" s="44"/>
    </row>
    <row r="45" spans="2:14">
      <c r="B45" s="43" t="s">
        <v>46</v>
      </c>
      <c r="C45" s="44"/>
      <c r="D45" s="44"/>
      <c r="E45" s="44"/>
      <c r="F45" s="44"/>
      <c r="G45" s="44"/>
    </row>
    <row r="46" spans="2:14">
      <c r="B46" s="43" t="s">
        <v>74</v>
      </c>
      <c r="C46" s="44"/>
      <c r="D46" s="44"/>
      <c r="E46" s="44"/>
      <c r="F46" s="44"/>
      <c r="G46" s="44"/>
    </row>
    <row r="47" spans="2:14" ht="7.5" customHeight="1">
      <c r="B47" s="45"/>
    </row>
    <row r="48" spans="2:14">
      <c r="B48" s="40" t="s">
        <v>44</v>
      </c>
    </row>
    <row r="49" spans="2:14" ht="4.5" customHeight="1"/>
    <row r="50" spans="2:14" ht="16.5" customHeight="1">
      <c r="B50" s="79" t="s">
        <v>0</v>
      </c>
      <c r="C50" s="80" t="s">
        <v>1</v>
      </c>
      <c r="D50" s="80" t="s">
        <v>2</v>
      </c>
      <c r="E50" s="80" t="s">
        <v>3</v>
      </c>
      <c r="F50" s="80" t="s">
        <v>13</v>
      </c>
      <c r="G50" s="80" t="s">
        <v>4</v>
      </c>
      <c r="H50" s="80" t="s">
        <v>80</v>
      </c>
      <c r="I50" s="158" t="s">
        <v>93</v>
      </c>
      <c r="J50" s="80" t="s">
        <v>78</v>
      </c>
      <c r="K50" s="80" t="s">
        <v>12</v>
      </c>
      <c r="L50" s="80" t="s">
        <v>8</v>
      </c>
      <c r="M50" s="80" t="s">
        <v>79</v>
      </c>
      <c r="N50" s="96" t="s">
        <v>14</v>
      </c>
    </row>
    <row r="51" spans="2:14" ht="16.5" customHeight="1">
      <c r="B51" s="87" t="s">
        <v>567</v>
      </c>
      <c r="C51" s="110" t="n">
        <v>168.0</v>
      </c>
      <c r="D51" s="97" t="n">
        <v>5658.0</v>
      </c>
      <c r="E51" s="97" t="n">
        <v>164.0</v>
      </c>
      <c r="F51" s="89">
        <f>IFERROR(E51/D51,0)</f>
        <v>0</v>
      </c>
      <c r="G51" s="98">
        <f>IFERROR(H51/E51,0)</f>
        <v>0</v>
      </c>
      <c r="H51" s="99" t="n">
        <v>663124.0</v>
      </c>
      <c r="I51" s="202" t="n">
        <v>1.0</v>
      </c>
      <c r="J51" s="100" t="n">
        <v>0.0</v>
      </c>
      <c r="K51" s="89">
        <f>IFERROR(J51/E51,0)</f>
        <v>0</v>
      </c>
      <c r="L51" s="99">
        <f>IFERROR(H51/J51,0)</f>
        <v>0</v>
      </c>
      <c r="M51" s="99" t="n">
        <v>0.0</v>
      </c>
      <c r="N51" s="101">
        <f>IFERROR(M51/H51,0)</f>
        <v>0</v>
      </c>
    </row>
    <row r="52" spans="2:14" ht="16.5" customHeight="1">
      <c r="B52" s="102" t="s">
        <v>16</v>
      </c>
      <c r="C52" s="160" t="e">
        <f t="shared" ref="C52:N52" si="12">C51-C54</f>
        <v>#VALUE!</v>
      </c>
      <c r="D52" s="160" t="e">
        <f t="shared" si="12"/>
        <v>#VALUE!</v>
      </c>
      <c r="E52" s="160" t="e">
        <f t="shared" si="12"/>
        <v>#VALUE!</v>
      </c>
      <c r="F52" s="160">
        <f t="shared" si="12"/>
        <v>0</v>
      </c>
      <c r="G52" s="160">
        <f t="shared" si="12"/>
        <v>0</v>
      </c>
      <c r="H52" s="160" t="e">
        <f t="shared" si="12"/>
        <v>#VALUE!</v>
      </c>
      <c r="I52" s="160" t="e">
        <f t="shared" si="12"/>
        <v>#VALUE!</v>
      </c>
      <c r="J52" s="160" t="e">
        <f t="shared" si="12"/>
        <v>#VALUE!</v>
      </c>
      <c r="K52" s="160">
        <f t="shared" si="12"/>
        <v>0</v>
      </c>
      <c r="L52" s="160">
        <f t="shared" si="12"/>
        <v>0</v>
      </c>
      <c r="M52" s="160" t="e">
        <f t="shared" si="12"/>
        <v>#VALUE!</v>
      </c>
      <c r="N52" s="160">
        <f t="shared" si="12"/>
        <v>0</v>
      </c>
    </row>
    <row r="53" spans="2:14" ht="16.5" customHeight="1">
      <c r="B53" s="103" t="s">
        <v>15</v>
      </c>
      <c r="C53" s="92" t="e">
        <f t="shared" ref="C53:N53" si="13">IF(C54=0,0, C52/C54)</f>
        <v>#VALUE!</v>
      </c>
      <c r="D53" s="92" t="e">
        <f t="shared" si="13"/>
        <v>#VALUE!</v>
      </c>
      <c r="E53" s="92" t="e">
        <f t="shared" si="13"/>
        <v>#VALUE!</v>
      </c>
      <c r="F53" s="92">
        <f t="shared" si="13"/>
        <v>0</v>
      </c>
      <c r="G53" s="92">
        <f t="shared" si="13"/>
        <v>0</v>
      </c>
      <c r="H53" s="92" t="e">
        <f t="shared" si="13"/>
        <v>#VALUE!</v>
      </c>
      <c r="I53" s="92" t="e">
        <f t="shared" si="13"/>
        <v>#VALUE!</v>
      </c>
      <c r="J53" s="92" t="e">
        <f t="shared" si="13"/>
        <v>#VALUE!</v>
      </c>
      <c r="K53" s="92">
        <f t="shared" si="13"/>
        <v>0</v>
      </c>
      <c r="L53" s="92">
        <f t="shared" si="13"/>
        <v>0</v>
      </c>
      <c r="M53" s="92" t="e">
        <f t="shared" si="13"/>
        <v>#VALUE!</v>
      </c>
      <c r="N53" s="92">
        <f t="shared" si="13"/>
        <v>0</v>
      </c>
    </row>
    <row r="54" spans="2:14" ht="16.5" customHeight="1">
      <c r="B54" s="93" t="s">
        <v>569</v>
      </c>
      <c r="C54" s="162" t="n">
        <v>201.0</v>
      </c>
      <c r="D54" s="163" t="n">
        <v>12889.0</v>
      </c>
      <c r="E54" s="163" t="n">
        <v>130.0</v>
      </c>
      <c r="F54" s="104">
        <f>IFERROR(E54/D54,0)</f>
        <v>0</v>
      </c>
      <c r="G54" s="105">
        <f>IFERROR(H54/E54,0)</f>
        <v>0</v>
      </c>
      <c r="H54" s="105" t="n">
        <v>590029.0</v>
      </c>
      <c r="I54" s="203" t="n">
        <v>1.0</v>
      </c>
      <c r="J54" s="163" t="n">
        <v>0.0</v>
      </c>
      <c r="K54" s="186">
        <f>IFERROR(J54/E54,0)</f>
        <v>0</v>
      </c>
      <c r="L54" s="105">
        <f>IFERROR(H54/J54,0)</f>
        <v>0</v>
      </c>
      <c r="M54" s="105" t="n">
        <v>0.0</v>
      </c>
      <c r="N54" s="154">
        <f>IFERROR(M54/H54,0)</f>
        <v>0</v>
      </c>
    </row>
    <row r="55" spans="2:14" ht="16.5" customHeight="1">
      <c r="B55" s="93" t="s">
        <v>570</v>
      </c>
      <c r="C55" s="162" t="n">
        <v>0.0</v>
      </c>
      <c r="D55" s="163" t="n">
        <v>0.0</v>
      </c>
      <c r="E55" s="163" t="n">
        <v>0.0</v>
      </c>
      <c r="F55" s="104">
        <f t="shared" ref="F55:F56" si="14">IFERROR(E55/D55,0)</f>
        <v>0</v>
      </c>
      <c r="G55" s="105">
        <f t="shared" ref="G55:G56" si="15">IFERROR(H55/E55,0)</f>
        <v>0</v>
      </c>
      <c r="H55" s="105" t="n">
        <v>0.0</v>
      </c>
      <c r="I55" s="203" t="n">
        <v>0.0</v>
      </c>
      <c r="J55" s="163" t="n">
        <v>0.0</v>
      </c>
      <c r="K55" s="186">
        <f t="shared" ref="K55:K56" si="16">IFERROR(J55/E55,0)</f>
        <v>0</v>
      </c>
      <c r="L55" s="105">
        <f t="shared" ref="L55:L56" si="17">IFERROR(H55/J55,0)</f>
        <v>0</v>
      </c>
      <c r="M55" s="105" t="n">
        <v>0.0</v>
      </c>
      <c r="N55" s="154">
        <f t="shared" ref="N55:N56" si="18">IFERROR(M55/H55,0)</f>
        <v>0</v>
      </c>
    </row>
    <row r="56" spans="2:14" ht="16.5" customHeight="1">
      <c r="B56" s="93" t="s">
        <v>571</v>
      </c>
      <c r="C56" s="162" t="n">
        <v>0.0</v>
      </c>
      <c r="D56" s="163" t="n">
        <v>0.0</v>
      </c>
      <c r="E56" s="163" t="n">
        <v>0.0</v>
      </c>
      <c r="F56" s="104">
        <f t="shared" si="14"/>
        <v>0</v>
      </c>
      <c r="G56" s="105">
        <f t="shared" si="15"/>
        <v>0</v>
      </c>
      <c r="H56" s="105" t="n">
        <v>0.0</v>
      </c>
      <c r="I56" s="203" t="n">
        <v>0.0</v>
      </c>
      <c r="J56" s="163" t="n">
        <v>0.0</v>
      </c>
      <c r="K56" s="186">
        <f t="shared" si="16"/>
        <v>0</v>
      </c>
      <c r="L56" s="105">
        <f t="shared" si="17"/>
        <v>0</v>
      </c>
      <c r="M56" s="105" t="n">
        <v>0.0</v>
      </c>
      <c r="N56" s="154">
        <f t="shared" si="18"/>
        <v>0</v>
      </c>
    </row>
    <row r="57" spans="2:14">
      <c r="B57" s="18"/>
      <c r="C57" s="18"/>
      <c r="D57" s="19"/>
      <c r="E57" s="19"/>
      <c r="F57" s="20"/>
      <c r="G57" s="46"/>
      <c r="H57" s="46"/>
      <c r="I57" s="47"/>
      <c r="J57" s="45"/>
      <c r="K57" s="45"/>
      <c r="L57" s="45"/>
      <c r="M57" s="48"/>
      <c r="N57" s="45"/>
    </row>
    <row r="58" spans="2:14">
      <c r="B58" s="18"/>
      <c r="C58" s="18"/>
      <c r="D58" s="19"/>
      <c r="E58" s="19"/>
      <c r="F58" s="20"/>
      <c r="G58" s="46"/>
      <c r="H58" s="46"/>
      <c r="I58" s="47"/>
      <c r="J58" s="45"/>
      <c r="K58" s="45"/>
      <c r="L58" s="45"/>
      <c r="M58" s="48"/>
      <c r="N58" s="45"/>
    </row>
    <row r="59" spans="2:14">
      <c r="B59" s="18"/>
      <c r="C59" s="18"/>
      <c r="D59" s="19"/>
      <c r="E59" s="19"/>
      <c r="F59" s="20"/>
      <c r="G59" s="46"/>
      <c r="H59" s="46"/>
      <c r="I59" s="47"/>
      <c r="J59" s="45"/>
      <c r="K59" s="45"/>
      <c r="L59" s="45"/>
      <c r="M59" s="48"/>
      <c r="N59" s="45"/>
    </row>
    <row r="60" spans="2:14">
      <c r="B60" s="18"/>
      <c r="C60" s="18"/>
      <c r="D60" s="19"/>
      <c r="E60" s="19"/>
      <c r="F60" s="20"/>
      <c r="G60" s="46"/>
      <c r="H60" s="46"/>
      <c r="I60" s="47"/>
      <c r="J60" s="45"/>
      <c r="K60" s="45"/>
      <c r="L60" s="45"/>
      <c r="M60" s="48"/>
      <c r="N60" s="45"/>
    </row>
    <row r="61" spans="2:14">
      <c r="B61" s="18"/>
      <c r="C61" s="18"/>
      <c r="D61" s="19"/>
      <c r="E61" s="19"/>
      <c r="F61" s="20"/>
      <c r="G61" s="46"/>
      <c r="H61" s="46"/>
      <c r="I61" s="47"/>
      <c r="J61" s="45"/>
      <c r="K61" s="45"/>
      <c r="L61" s="45"/>
      <c r="M61" s="48"/>
      <c r="N61" s="45"/>
    </row>
    <row r="62" spans="2:14">
      <c r="B62" s="18"/>
      <c r="C62" s="18"/>
      <c r="D62" s="19"/>
      <c r="E62" s="19"/>
      <c r="F62" s="20"/>
      <c r="G62" s="46"/>
      <c r="H62" s="46"/>
      <c r="I62" s="47"/>
      <c r="J62" s="45"/>
      <c r="K62" s="45"/>
      <c r="L62" s="45"/>
      <c r="M62" s="48"/>
      <c r="N62" s="45"/>
    </row>
    <row r="63" spans="2:14">
      <c r="B63" s="18"/>
      <c r="C63" s="18"/>
      <c r="D63" s="19"/>
      <c r="E63" s="19"/>
      <c r="F63" s="20"/>
      <c r="G63" s="46"/>
      <c r="H63" s="46"/>
      <c r="I63" s="47"/>
      <c r="J63" s="45"/>
      <c r="K63" s="45"/>
      <c r="L63" s="45"/>
      <c r="M63" s="48"/>
      <c r="N63" s="45"/>
    </row>
    <row r="64" spans="2:14">
      <c r="B64" s="18"/>
      <c r="C64" s="18"/>
      <c r="D64" s="19"/>
      <c r="E64" s="19"/>
      <c r="F64" s="20"/>
      <c r="G64" s="46"/>
      <c r="H64" s="46"/>
      <c r="I64" s="47"/>
      <c r="J64" s="45"/>
      <c r="K64" s="45"/>
      <c r="L64" s="45"/>
      <c r="M64" s="48"/>
      <c r="N64" s="45"/>
    </row>
    <row r="65" spans="2:14">
      <c r="B65" s="18"/>
      <c r="C65" s="18"/>
      <c r="D65" s="19"/>
      <c r="E65" s="19"/>
      <c r="F65" s="20"/>
      <c r="G65" s="46"/>
      <c r="H65" s="46"/>
      <c r="I65" s="47"/>
      <c r="J65" s="45"/>
      <c r="K65" s="45"/>
      <c r="L65" s="45"/>
      <c r="M65" s="48"/>
      <c r="N65" s="45"/>
    </row>
    <row r="66" spans="2:14">
      <c r="B66" s="18"/>
      <c r="C66" s="18"/>
      <c r="D66" s="19"/>
      <c r="E66" s="19"/>
      <c r="F66" s="20"/>
      <c r="G66" s="46"/>
      <c r="H66" s="46"/>
      <c r="I66" s="47"/>
      <c r="J66" s="45"/>
      <c r="K66" s="45"/>
      <c r="L66" s="45"/>
      <c r="M66" s="48"/>
      <c r="N66" s="45"/>
    </row>
    <row r="67" spans="2:14">
      <c r="B67" s="18"/>
      <c r="C67" s="18"/>
      <c r="D67" s="19"/>
      <c r="E67" s="19"/>
      <c r="F67" s="20"/>
      <c r="G67" s="46"/>
      <c r="H67" s="46"/>
      <c r="I67" s="47"/>
      <c r="J67" s="45"/>
      <c r="K67" s="45"/>
      <c r="L67" s="45"/>
      <c r="M67" s="48"/>
      <c r="N67" s="45"/>
    </row>
    <row r="68" spans="2:14">
      <c r="B68" s="18"/>
      <c r="C68" s="18"/>
      <c r="D68" s="19"/>
      <c r="E68" s="19"/>
      <c r="F68" s="20"/>
      <c r="G68" s="46"/>
      <c r="H68" s="46"/>
      <c r="I68" s="47"/>
      <c r="J68" s="45"/>
      <c r="K68" s="45"/>
      <c r="L68" s="45"/>
      <c r="M68" s="48"/>
      <c r="N68" s="45"/>
    </row>
    <row r="69" spans="2:14">
      <c r="B69" s="18"/>
      <c r="C69" s="18"/>
      <c r="D69" s="19"/>
      <c r="E69" s="19"/>
      <c r="F69" s="20"/>
      <c r="G69" s="46"/>
      <c r="H69" s="46"/>
      <c r="I69" s="47"/>
      <c r="J69" s="45"/>
      <c r="K69" s="45"/>
      <c r="L69" s="45"/>
      <c r="M69" s="48"/>
      <c r="N69" s="45"/>
    </row>
    <row r="70" spans="2:14">
      <c r="B70" s="18"/>
      <c r="C70" s="18"/>
      <c r="D70" s="19"/>
      <c r="E70" s="19"/>
      <c r="F70" s="20"/>
      <c r="G70" s="46"/>
      <c r="H70" s="46"/>
      <c r="I70" s="47"/>
      <c r="J70" s="45"/>
      <c r="K70" s="45"/>
      <c r="L70" s="45"/>
      <c r="M70" s="48"/>
      <c r="N70" s="45"/>
    </row>
    <row r="71" spans="2:14">
      <c r="B71" s="18"/>
      <c r="C71" s="18"/>
      <c r="D71" s="19"/>
      <c r="E71" s="19"/>
      <c r="F71" s="20"/>
      <c r="G71" s="46"/>
      <c r="H71" s="46"/>
      <c r="I71" s="47"/>
      <c r="J71" s="45"/>
      <c r="K71" s="45"/>
      <c r="L71" s="45"/>
      <c r="M71" s="48"/>
      <c r="N71" s="45"/>
    </row>
    <row r="72" spans="2:14">
      <c r="B72" s="18"/>
      <c r="C72" s="18"/>
      <c r="D72" s="19"/>
      <c r="E72" s="19"/>
      <c r="F72" s="20"/>
      <c r="G72" s="46"/>
      <c r="H72" s="46"/>
      <c r="I72" s="47"/>
      <c r="J72" s="45"/>
      <c r="K72" s="45"/>
      <c r="L72" s="45"/>
      <c r="M72" s="48"/>
      <c r="N72" s="45"/>
    </row>
    <row r="73" spans="2:14">
      <c r="B73" s="18"/>
      <c r="C73" s="18"/>
      <c r="D73" s="19"/>
      <c r="E73" s="19"/>
      <c r="F73" s="20"/>
      <c r="G73" s="46"/>
      <c r="H73" s="46"/>
      <c r="I73" s="47"/>
      <c r="J73" s="45"/>
      <c r="K73" s="45"/>
      <c r="L73" s="45"/>
      <c r="M73" s="48"/>
      <c r="N73" s="45"/>
    </row>
    <row r="74" spans="2:14">
      <c r="B74" s="18"/>
      <c r="C74" s="18"/>
      <c r="D74" s="19"/>
      <c r="E74" s="19"/>
      <c r="F74" s="20"/>
      <c r="G74" s="46"/>
      <c r="H74" s="46"/>
      <c r="I74" s="47"/>
      <c r="J74" s="45"/>
      <c r="K74" s="45"/>
      <c r="L74" s="45"/>
      <c r="M74" s="48"/>
      <c r="N74" s="45"/>
    </row>
    <row r="75" spans="2:14">
      <c r="B75" s="18"/>
      <c r="C75" s="18"/>
      <c r="D75" s="19"/>
      <c r="E75" s="19"/>
      <c r="F75" s="20"/>
      <c r="G75" s="46"/>
      <c r="H75" s="46"/>
      <c r="I75" s="47"/>
      <c r="J75" s="45"/>
      <c r="K75" s="45"/>
      <c r="L75" s="45"/>
      <c r="M75" s="48"/>
      <c r="N75" s="45"/>
    </row>
    <row r="76" spans="2:14">
      <c r="B76" s="18"/>
      <c r="C76" s="18"/>
      <c r="D76" s="19"/>
      <c r="E76" s="19"/>
      <c r="F76" s="20"/>
      <c r="G76" s="46"/>
      <c r="H76" s="46"/>
      <c r="I76" s="47"/>
      <c r="J76" s="45"/>
      <c r="K76" s="45"/>
      <c r="L76" s="45"/>
      <c r="M76" s="48"/>
      <c r="N76" s="45"/>
    </row>
    <row r="77" spans="2:14">
      <c r="B77" s="18"/>
      <c r="C77" s="18"/>
      <c r="D77" s="19"/>
      <c r="E77" s="19"/>
      <c r="F77" s="20"/>
      <c r="G77" s="46"/>
      <c r="H77" s="46"/>
      <c r="I77" s="47"/>
      <c r="J77" s="45"/>
      <c r="K77" s="45"/>
      <c r="L77" s="45"/>
      <c r="M77" s="48"/>
      <c r="N77" s="45"/>
    </row>
    <row r="78" spans="2:14">
      <c r="B78" s="18"/>
      <c r="C78" s="18"/>
      <c r="D78" s="19"/>
      <c r="E78" s="19"/>
      <c r="F78" s="20"/>
      <c r="G78" s="46"/>
      <c r="H78" s="46"/>
      <c r="I78" s="47"/>
      <c r="J78" s="45"/>
      <c r="K78" s="45"/>
      <c r="L78" s="45"/>
      <c r="M78" s="48"/>
      <c r="N78" s="45"/>
    </row>
    <row r="79" spans="2:14">
      <c r="B79" s="18"/>
      <c r="C79" s="18"/>
      <c r="D79" s="19"/>
      <c r="E79" s="19"/>
      <c r="F79" s="20"/>
      <c r="G79" s="46"/>
      <c r="H79" s="46"/>
      <c r="I79" s="47"/>
      <c r="J79" s="45"/>
      <c r="K79" s="45"/>
      <c r="L79" s="45"/>
      <c r="M79" s="48"/>
      <c r="N79" s="45"/>
    </row>
    <row r="80" spans="2:14">
      <c r="B80" s="18"/>
      <c r="C80" s="18"/>
      <c r="D80" s="19"/>
      <c r="E80" s="19"/>
      <c r="F80" s="20"/>
      <c r="G80" s="46"/>
      <c r="H80" s="46"/>
      <c r="I80" s="47"/>
      <c r="J80" s="45"/>
      <c r="K80" s="45"/>
      <c r="L80" s="45"/>
      <c r="M80" s="48"/>
      <c r="N80" s="45"/>
    </row>
    <row r="81" spans="2:14">
      <c r="B81" s="18"/>
      <c r="C81" s="18"/>
      <c r="D81" s="19"/>
      <c r="E81" s="19"/>
      <c r="F81" s="20"/>
      <c r="G81" s="46"/>
      <c r="H81" s="46"/>
      <c r="I81" s="47"/>
      <c r="J81" s="45"/>
      <c r="K81" s="45"/>
      <c r="L81" s="45"/>
      <c r="M81" s="48"/>
      <c r="N81" s="45"/>
    </row>
    <row r="82" spans="2:14">
      <c r="B82" s="18"/>
      <c r="C82" s="18"/>
      <c r="D82" s="19"/>
      <c r="E82" s="19"/>
      <c r="F82" s="20"/>
      <c r="G82" s="46"/>
      <c r="H82" s="46"/>
      <c r="I82" s="47"/>
      <c r="J82" s="45"/>
      <c r="K82" s="45"/>
      <c r="L82" s="45"/>
      <c r="M82" s="48"/>
      <c r="N82" s="45"/>
    </row>
    <row r="83" spans="2:14">
      <c r="B83" s="18"/>
      <c r="C83" s="18"/>
      <c r="D83" s="19"/>
      <c r="E83" s="19"/>
      <c r="F83" s="20"/>
      <c r="G83" s="46"/>
      <c r="H83" s="46"/>
      <c r="I83" s="47"/>
      <c r="J83" s="45"/>
      <c r="K83" s="45"/>
      <c r="L83" s="45"/>
      <c r="M83" s="48"/>
      <c r="N83" s="45"/>
    </row>
    <row r="84" spans="2:14" s="45" customFormat="1" ht="18" customHeight="1">
      <c r="B84" s="43" t="s">
        <v>48</v>
      </c>
      <c r="C84" s="44"/>
      <c r="D84" s="44"/>
      <c r="E84" s="44"/>
      <c r="F84" s="44"/>
      <c r="G84" s="44"/>
      <c r="H84" s="25"/>
    </row>
    <row r="85" spans="2:14" s="45" customFormat="1" ht="18" customHeight="1">
      <c r="B85" s="43" t="s">
        <v>49</v>
      </c>
      <c r="C85" s="44"/>
      <c r="D85" s="44"/>
      <c r="E85" s="44"/>
      <c r="F85" s="44"/>
      <c r="G85" s="44"/>
      <c r="H85" s="25"/>
    </row>
    <row r="86" spans="2:14" s="45" customFormat="1" ht="18" customHeight="1">
      <c r="B86" s="43" t="s">
        <v>50</v>
      </c>
      <c r="C86" s="44"/>
      <c r="D86" s="44"/>
      <c r="E86" s="44"/>
      <c r="F86" s="44"/>
      <c r="G86" s="44"/>
      <c r="H86" s="25"/>
    </row>
    <row r="87" spans="2:14" s="45" customFormat="1" ht="18" customHeight="1">
      <c r="B87" s="43" t="s">
        <v>74</v>
      </c>
      <c r="C87" s="44"/>
      <c r="D87" s="44"/>
      <c r="E87" s="44"/>
      <c r="F87" s="44"/>
      <c r="G87" s="44"/>
      <c r="H87" s="25"/>
    </row>
    <row r="88" spans="2:14" s="45" customFormat="1" ht="10.5" customHeight="1">
      <c r="B88" s="26"/>
      <c r="C88" s="26"/>
    </row>
    <row r="89" spans="2:14" s="50" customFormat="1" ht="16.5" customHeight="1">
      <c r="B89" s="40" t="s">
        <v>572</v>
      </c>
      <c r="C89" s="52"/>
    </row>
    <row r="90" spans="2:14" ht="9.9499999999999993" customHeight="1"/>
    <row r="91" spans="2:14" ht="16.5" customHeight="1">
      <c r="B91" s="79" t="s">
        <v>0</v>
      </c>
      <c r="C91" s="80" t="s">
        <v>1</v>
      </c>
      <c r="D91" s="80" t="s">
        <v>2</v>
      </c>
      <c r="E91" s="80" t="s">
        <v>3</v>
      </c>
      <c r="F91" s="80" t="s">
        <v>13</v>
      </c>
      <c r="G91" s="80" t="s">
        <v>4</v>
      </c>
      <c r="H91" s="80" t="s">
        <v>80</v>
      </c>
      <c r="I91" s="158" t="s">
        <v>93</v>
      </c>
      <c r="J91" s="80" t="s">
        <v>78</v>
      </c>
      <c r="K91" s="80" t="s">
        <v>12</v>
      </c>
      <c r="L91" s="80" t="s">
        <v>8</v>
      </c>
      <c r="M91" s="80" t="s">
        <v>79</v>
      </c>
      <c r="N91" s="96" t="s">
        <v>14</v>
      </c>
    </row>
    <row r="92" spans="2:14" s="49" customFormat="1" ht="16.5" customHeight="1">
      <c r="B92" s="87" t="s">
        <v>567</v>
      </c>
      <c r="C92" s="110" t="n">
        <v>330.0</v>
      </c>
      <c r="D92" s="97" t="n">
        <v>8728.0</v>
      </c>
      <c r="E92" s="97" t="n">
        <v>214.0</v>
      </c>
      <c r="F92" s="89">
        <f>IFERROR(E92/D92,0)</f>
        <v>0</v>
      </c>
      <c r="G92" s="98">
        <f>IFERROR(H92/E92,0)</f>
        <v>0</v>
      </c>
      <c r="H92" s="99" t="n">
        <v>912725.0</v>
      </c>
      <c r="I92" s="99" t="n">
        <v>1.0</v>
      </c>
      <c r="J92" s="100" t="n">
        <v>0.0</v>
      </c>
      <c r="K92" s="89">
        <f>IFERROR(J92/E92,0)</f>
        <v>0</v>
      </c>
      <c r="L92" s="99">
        <f>IFERROR(H92/J92,0)</f>
        <v>0</v>
      </c>
      <c r="M92" s="99" t="n">
        <v>0.0</v>
      </c>
      <c r="N92" s="101">
        <f>IFERROR(M92/H92,0)</f>
        <v>0</v>
      </c>
    </row>
    <row r="93" spans="2:14" s="50" customFormat="1" ht="16.5" customHeight="1">
      <c r="B93" s="102" t="s">
        <v>16</v>
      </c>
      <c r="C93" s="160" t="e">
        <f t="shared" ref="C93:N93" si="19">C92-C95</f>
        <v>#VALUE!</v>
      </c>
      <c r="D93" s="160" t="e">
        <f t="shared" si="19"/>
        <v>#VALUE!</v>
      </c>
      <c r="E93" s="160" t="e">
        <f t="shared" si="19"/>
        <v>#VALUE!</v>
      </c>
      <c r="F93" s="160">
        <f t="shared" si="19"/>
        <v>0</v>
      </c>
      <c r="G93" s="160">
        <f t="shared" si="19"/>
        <v>0</v>
      </c>
      <c r="H93" s="160" t="e">
        <f t="shared" si="19"/>
        <v>#VALUE!</v>
      </c>
      <c r="I93" s="160" t="e">
        <f t="shared" si="19"/>
        <v>#VALUE!</v>
      </c>
      <c r="J93" s="160" t="e">
        <f t="shared" si="19"/>
        <v>#VALUE!</v>
      </c>
      <c r="K93" s="160">
        <f t="shared" si="19"/>
        <v>0</v>
      </c>
      <c r="L93" s="160">
        <f t="shared" si="19"/>
        <v>0</v>
      </c>
      <c r="M93" s="160" t="e">
        <f t="shared" si="19"/>
        <v>#VALUE!</v>
      </c>
      <c r="N93" s="160">
        <f t="shared" si="19"/>
        <v>0</v>
      </c>
    </row>
    <row r="94" spans="2:14" s="50" customFormat="1" ht="16.5" customHeight="1">
      <c r="B94" s="103" t="s">
        <v>15</v>
      </c>
      <c r="C94" s="92" t="e">
        <f t="shared" ref="C94:N94" si="20">IF(C95=0,0, C93/C95)</f>
        <v>#VALUE!</v>
      </c>
      <c r="D94" s="92" t="e">
        <f t="shared" si="20"/>
        <v>#VALUE!</v>
      </c>
      <c r="E94" s="92" t="e">
        <f t="shared" si="20"/>
        <v>#VALUE!</v>
      </c>
      <c r="F94" s="92">
        <f t="shared" si="20"/>
        <v>0</v>
      </c>
      <c r="G94" s="92">
        <f t="shared" si="20"/>
        <v>0</v>
      </c>
      <c r="H94" s="92" t="e">
        <f t="shared" si="20"/>
        <v>#VALUE!</v>
      </c>
      <c r="I94" s="92" t="e">
        <f t="shared" si="20"/>
        <v>#VALUE!</v>
      </c>
      <c r="J94" s="92" t="e">
        <f t="shared" si="20"/>
        <v>#VALUE!</v>
      </c>
      <c r="K94" s="92">
        <f t="shared" si="20"/>
        <v>0</v>
      </c>
      <c r="L94" s="92">
        <f t="shared" si="20"/>
        <v>0</v>
      </c>
      <c r="M94" s="92" t="e">
        <f t="shared" si="20"/>
        <v>#VALUE!</v>
      </c>
      <c r="N94" s="92">
        <f t="shared" si="20"/>
        <v>0</v>
      </c>
    </row>
    <row r="95" spans="2:14" s="45" customFormat="1" ht="16.5" customHeight="1">
      <c r="B95" s="93" t="s">
        <v>569</v>
      </c>
      <c r="C95" s="162" t="n">
        <v>574.0</v>
      </c>
      <c r="D95" s="163" t="n">
        <v>18102.0</v>
      </c>
      <c r="E95" s="163" t="n">
        <v>165.0</v>
      </c>
      <c r="F95" s="104">
        <f>IFERROR(E95/D95,0)</f>
        <v>0</v>
      </c>
      <c r="G95" s="105">
        <f>IFERROR(H95/E95,0)</f>
        <v>0</v>
      </c>
      <c r="H95" s="105" t="n">
        <v>760848.0</v>
      </c>
      <c r="I95" s="164" t="n">
        <v>1.0</v>
      </c>
      <c r="J95" s="163" t="n">
        <v>0.0</v>
      </c>
      <c r="K95" s="104">
        <f>IFERROR(J95/E95,0)</f>
        <v>0</v>
      </c>
      <c r="L95" s="105">
        <f>IFERROR(H95/J95,0)</f>
        <v>0</v>
      </c>
      <c r="M95" s="105" t="n">
        <v>0.0</v>
      </c>
      <c r="N95" s="154">
        <f>IFERROR(M95/H95,0)</f>
        <v>0</v>
      </c>
    </row>
    <row r="96" spans="2:14" s="45" customFormat="1" ht="16.5" customHeight="1">
      <c r="B96" s="93" t="s">
        <v>570</v>
      </c>
      <c r="C96" s="162" t="n">
        <v>0.0</v>
      </c>
      <c r="D96" s="163" t="n">
        <v>0.0</v>
      </c>
      <c r="E96" s="163" t="n">
        <v>0.0</v>
      </c>
      <c r="F96" s="104">
        <f t="shared" ref="F96:F97" si="21">IFERROR(E96/D96,0)</f>
        <v>0</v>
      </c>
      <c r="G96" s="105">
        <f t="shared" ref="G96:G97" si="22">IFERROR(H96/E96,0)</f>
        <v>0</v>
      </c>
      <c r="H96" s="105" t="n">
        <v>0.0</v>
      </c>
      <c r="I96" s="164" t="n">
        <v>0.0</v>
      </c>
      <c r="J96" s="163" t="n">
        <v>0.0</v>
      </c>
      <c r="K96" s="104">
        <f t="shared" ref="K96:K97" si="23">IFERROR(J96/E96,0)</f>
        <v>0</v>
      </c>
      <c r="L96" s="105">
        <f t="shared" ref="L96:L97" si="24">IFERROR(H96/J96,0)</f>
        <v>0</v>
      </c>
      <c r="M96" s="105" t="n">
        <v>0.0</v>
      </c>
      <c r="N96" s="154">
        <f t="shared" ref="N96:N97" si="25">IFERROR(M96/H96,0)</f>
        <v>0</v>
      </c>
    </row>
    <row r="97" spans="2:14" s="45" customFormat="1" ht="16.5" customHeight="1">
      <c r="B97" s="93" t="s">
        <v>571</v>
      </c>
      <c r="C97" s="162" t="n">
        <v>0.0</v>
      </c>
      <c r="D97" s="163" t="n">
        <v>0.0</v>
      </c>
      <c r="E97" s="163" t="n">
        <v>0.0</v>
      </c>
      <c r="F97" s="104">
        <f t="shared" si="21"/>
        <v>0</v>
      </c>
      <c r="G97" s="105">
        <f t="shared" si="22"/>
        <v>0</v>
      </c>
      <c r="H97" s="105" t="n">
        <v>0.0</v>
      </c>
      <c r="I97" s="164" t="n">
        <v>0.0</v>
      </c>
      <c r="J97" s="163" t="n">
        <v>0.0</v>
      </c>
      <c r="K97" s="104">
        <f t="shared" si="23"/>
        <v>0</v>
      </c>
      <c r="L97" s="105">
        <f t="shared" si="24"/>
        <v>0</v>
      </c>
      <c r="M97" s="105" t="n">
        <v>0.0</v>
      </c>
      <c r="N97" s="154">
        <f t="shared" si="25"/>
        <v>0</v>
      </c>
    </row>
    <row r="98" spans="2:14" ht="16.5" customHeight="1"/>
    <row r="99" spans="2:14" s="50" customFormat="1" ht="16.5" customHeight="1">
      <c r="B99" s="40" t="s">
        <v>573</v>
      </c>
      <c r="C99" s="52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</row>
    <row r="100" spans="2:14" ht="9.9499999999999993" customHeight="1"/>
    <row r="101" spans="2:14" ht="16.5" customHeight="1">
      <c r="B101" s="79" t="s">
        <v>0</v>
      </c>
      <c r="C101" s="80" t="s">
        <v>1</v>
      </c>
      <c r="D101" s="80" t="s">
        <v>2</v>
      </c>
      <c r="E101" s="80" t="s">
        <v>3</v>
      </c>
      <c r="F101" s="80" t="s">
        <v>13</v>
      </c>
      <c r="G101" s="80" t="s">
        <v>4</v>
      </c>
      <c r="H101" s="80" t="s">
        <v>80</v>
      </c>
      <c r="I101" s="158" t="s">
        <v>93</v>
      </c>
      <c r="J101" s="80" t="s">
        <v>78</v>
      </c>
      <c r="K101" s="80" t="s">
        <v>12</v>
      </c>
      <c r="L101" s="80" t="s">
        <v>8</v>
      </c>
      <c r="M101" s="80" t="s">
        <v>79</v>
      </c>
      <c r="N101" s="96" t="s">
        <v>14</v>
      </c>
    </row>
    <row r="102" spans="2:14" s="51" customFormat="1" ht="16.5" customHeight="1">
      <c r="B102" s="87" t="s">
        <v>567</v>
      </c>
      <c r="C102" s="110" t="n">
        <v>0.0</v>
      </c>
      <c r="D102" s="97" t="n">
        <v>0.0</v>
      </c>
      <c r="E102" s="97" t="n">
        <v>0.0</v>
      </c>
      <c r="F102" s="89">
        <f>IFERROR(E102/D102,0)</f>
        <v>0</v>
      </c>
      <c r="G102" s="98">
        <f>IFERROR(H102/E102,0)</f>
        <v>0</v>
      </c>
      <c r="H102" s="99" t="n">
        <v>0.0</v>
      </c>
      <c r="I102" s="99" t="n">
        <v>0.0</v>
      </c>
      <c r="J102" s="100" t="n">
        <v>0.0</v>
      </c>
      <c r="K102" s="89">
        <f>IFERROR(J102/E102,0)</f>
        <v>0</v>
      </c>
      <c r="L102" s="99">
        <f>IFERROR(H102/J102,0)</f>
        <v>0</v>
      </c>
      <c r="M102" s="99" t="n">
        <v>0.0</v>
      </c>
      <c r="N102" s="101">
        <f>IFERROR(M102/H102,0)</f>
        <v>0</v>
      </c>
    </row>
    <row r="103" spans="2:14" s="51" customFormat="1" ht="16.5" customHeight="1">
      <c r="B103" s="102" t="s">
        <v>16</v>
      </c>
      <c r="C103" s="160" t="e">
        <f t="shared" ref="C103:N103" si="26">C102-C105</f>
        <v>#VALUE!</v>
      </c>
      <c r="D103" s="160" t="e">
        <f t="shared" si="26"/>
        <v>#VALUE!</v>
      </c>
      <c r="E103" s="160" t="e">
        <f t="shared" si="26"/>
        <v>#VALUE!</v>
      </c>
      <c r="F103" s="160">
        <f t="shared" si="26"/>
        <v>0</v>
      </c>
      <c r="G103" s="160">
        <f t="shared" si="26"/>
        <v>0</v>
      </c>
      <c r="H103" s="160" t="e">
        <f t="shared" si="26"/>
        <v>#VALUE!</v>
      </c>
      <c r="I103" s="160" t="e">
        <f t="shared" si="26"/>
        <v>#VALUE!</v>
      </c>
      <c r="J103" s="160" t="e">
        <f t="shared" si="26"/>
        <v>#VALUE!</v>
      </c>
      <c r="K103" s="160">
        <f t="shared" si="26"/>
        <v>0</v>
      </c>
      <c r="L103" s="160">
        <f t="shared" si="26"/>
        <v>0</v>
      </c>
      <c r="M103" s="160" t="e">
        <f t="shared" si="26"/>
        <v>#VALUE!</v>
      </c>
      <c r="N103" s="160">
        <f t="shared" si="26"/>
        <v>0</v>
      </c>
    </row>
    <row r="104" spans="2:14" s="51" customFormat="1" ht="16.5" customHeight="1">
      <c r="B104" s="103" t="s">
        <v>15</v>
      </c>
      <c r="C104" s="92" t="e">
        <f t="shared" ref="C104:N104" si="27">IF(C105=0,0, C103/C105)</f>
        <v>#VALUE!</v>
      </c>
      <c r="D104" s="92" t="e">
        <f t="shared" si="27"/>
        <v>#VALUE!</v>
      </c>
      <c r="E104" s="92" t="e">
        <f t="shared" si="27"/>
        <v>#VALUE!</v>
      </c>
      <c r="F104" s="92">
        <f t="shared" si="27"/>
        <v>0</v>
      </c>
      <c r="G104" s="92">
        <f t="shared" si="27"/>
        <v>0</v>
      </c>
      <c r="H104" s="92" t="e">
        <f t="shared" si="27"/>
        <v>#VALUE!</v>
      </c>
      <c r="I104" s="92" t="e">
        <f t="shared" si="27"/>
        <v>#VALUE!</v>
      </c>
      <c r="J104" s="92" t="e">
        <f t="shared" si="27"/>
        <v>#VALUE!</v>
      </c>
      <c r="K104" s="92">
        <f t="shared" si="27"/>
        <v>0</v>
      </c>
      <c r="L104" s="92">
        <f t="shared" si="27"/>
        <v>0</v>
      </c>
      <c r="M104" s="92" t="e">
        <f t="shared" si="27"/>
        <v>#VALUE!</v>
      </c>
      <c r="N104" s="92">
        <f t="shared" si="27"/>
        <v>0</v>
      </c>
    </row>
    <row r="105" spans="2:14" s="51" customFormat="1" ht="16.5" customHeight="1">
      <c r="B105" s="93" t="s">
        <v>569</v>
      </c>
      <c r="C105" s="162" t="n">
        <v>0.0</v>
      </c>
      <c r="D105" s="163" t="n">
        <v>0.0</v>
      </c>
      <c r="E105" s="163" t="n">
        <v>0.0</v>
      </c>
      <c r="F105" s="104">
        <f>IFERROR(E105/D105,0)</f>
        <v>0</v>
      </c>
      <c r="G105" s="105">
        <f>IFERROR(H105/E105,0)</f>
        <v>0</v>
      </c>
      <c r="H105" s="105" t="n">
        <v>0.0</v>
      </c>
      <c r="I105" s="164" t="n">
        <v>0.0</v>
      </c>
      <c r="J105" s="163" t="n">
        <v>0.0</v>
      </c>
      <c r="K105" s="104">
        <f>IFERROR(J105/E105,0)</f>
        <v>0</v>
      </c>
      <c r="L105" s="105">
        <f>IFERROR(H105/J105,0)</f>
        <v>0</v>
      </c>
      <c r="M105" s="105" t="n">
        <v>0.0</v>
      </c>
      <c r="N105" s="154">
        <f>IFERROR(M105/H105,0)</f>
        <v>0</v>
      </c>
    </row>
    <row r="106" spans="2:14" s="51" customFormat="1" ht="16.5" customHeight="1">
      <c r="B106" s="93" t="s">
        <v>570</v>
      </c>
      <c r="C106" s="162" t="n">
        <v>0.0</v>
      </c>
      <c r="D106" s="163" t="n">
        <v>0.0</v>
      </c>
      <c r="E106" s="163" t="n">
        <v>0.0</v>
      </c>
      <c r="F106" s="104">
        <f t="shared" ref="F106:F107" si="28">IFERROR(E106/D106,0)</f>
        <v>0</v>
      </c>
      <c r="G106" s="105">
        <f t="shared" ref="G106:G107" si="29">IFERROR(H106/E106,0)</f>
        <v>0</v>
      </c>
      <c r="H106" s="105" t="n">
        <v>0.0</v>
      </c>
      <c r="I106" s="164" t="n">
        <v>0.0</v>
      </c>
      <c r="J106" s="163" t="n">
        <v>0.0</v>
      </c>
      <c r="K106" s="104">
        <f t="shared" ref="K106:K107" si="30">IFERROR(J106/E106,0)</f>
        <v>0</v>
      </c>
      <c r="L106" s="105">
        <f t="shared" ref="L106:L107" si="31">IFERROR(H106/J106,0)</f>
        <v>0</v>
      </c>
      <c r="M106" s="105" t="n">
        <v>0.0</v>
      </c>
      <c r="N106" s="154">
        <f t="shared" ref="N106:N107" si="32">IFERROR(M106/H106,0)</f>
        <v>0</v>
      </c>
    </row>
    <row r="107" spans="2:14" s="51" customFormat="1" ht="16.5" customHeight="1">
      <c r="B107" s="93" t="s">
        <v>571</v>
      </c>
      <c r="C107" s="162" t="n">
        <v>0.0</v>
      </c>
      <c r="D107" s="163" t="n">
        <v>0.0</v>
      </c>
      <c r="E107" s="163" t="n">
        <v>0.0</v>
      </c>
      <c r="F107" s="104">
        <f t="shared" si="28"/>
        <v>0</v>
      </c>
      <c r="G107" s="105">
        <f t="shared" si="29"/>
        <v>0</v>
      </c>
      <c r="H107" s="105" t="n">
        <v>0.0</v>
      </c>
      <c r="I107" s="164" t="n">
        <v>0.0</v>
      </c>
      <c r="J107" s="163" t="n">
        <v>0.0</v>
      </c>
      <c r="K107" s="104">
        <f t="shared" si="30"/>
        <v>0</v>
      </c>
      <c r="L107" s="105">
        <f t="shared" si="31"/>
        <v>0</v>
      </c>
      <c r="M107" s="105" t="n">
        <v>0.0</v>
      </c>
      <c r="N107" s="154">
        <f t="shared" si="32"/>
        <v>0</v>
      </c>
    </row>
    <row r="108" spans="2:14" ht="16.5" customHeight="1"/>
    <row r="109" spans="2:14" s="50" customFormat="1" ht="16.5" customHeight="1">
      <c r="B109" s="40" t="s">
        <v>573</v>
      </c>
      <c r="C109" s="52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</row>
    <row r="110" spans="2:14" ht="9.9499999999999993" customHeight="1"/>
    <row r="111" spans="2:14" ht="16.5" customHeight="1">
      <c r="B111" s="79" t="s">
        <v>0</v>
      </c>
      <c r="C111" s="80" t="s">
        <v>1</v>
      </c>
      <c r="D111" s="80" t="s">
        <v>2</v>
      </c>
      <c r="E111" s="80" t="s">
        <v>3</v>
      </c>
      <c r="F111" s="80" t="s">
        <v>13</v>
      </c>
      <c r="G111" s="80" t="s">
        <v>4</v>
      </c>
      <c r="H111" s="80" t="s">
        <v>80</v>
      </c>
      <c r="I111" s="158" t="s">
        <v>93</v>
      </c>
      <c r="J111" s="80" t="s">
        <v>78</v>
      </c>
      <c r="K111" s="80" t="s">
        <v>12</v>
      </c>
      <c r="L111" s="80" t="s">
        <v>8</v>
      </c>
      <c r="M111" s="80" t="s">
        <v>79</v>
      </c>
      <c r="N111" s="96" t="s">
        <v>14</v>
      </c>
    </row>
    <row r="112" spans="2:14" s="51" customFormat="1" ht="16.5" customHeight="1">
      <c r="B112" s="87" t="s">
        <v>567</v>
      </c>
      <c r="C112" s="110" t="n">
        <v>0.0</v>
      </c>
      <c r="D112" s="97" t="n">
        <v>0.0</v>
      </c>
      <c r="E112" s="97" t="n">
        <v>0.0</v>
      </c>
      <c r="F112" s="89">
        <f>IFERROR(E112/D112,0)</f>
        <v>0</v>
      </c>
      <c r="G112" s="98">
        <f>IFERROR(H112/E112,0)</f>
        <v>0</v>
      </c>
      <c r="H112" s="99" t="n">
        <v>0.0</v>
      </c>
      <c r="I112" s="99" t="n">
        <v>0.0</v>
      </c>
      <c r="J112" s="100" t="n">
        <v>0.0</v>
      </c>
      <c r="K112" s="89">
        <f>IFERROR(J112/E112,0)</f>
        <v>0</v>
      </c>
      <c r="L112" s="99">
        <f>IFERROR(H112/J112,0)</f>
        <v>0</v>
      </c>
      <c r="M112" s="99" t="n">
        <v>0.0</v>
      </c>
      <c r="N112" s="101">
        <f>IFERROR(M112/H112,0)</f>
        <v>0</v>
      </c>
    </row>
    <row r="113" spans="2:14" s="51" customFormat="1" ht="16.5" customHeight="1">
      <c r="B113" s="102" t="s">
        <v>16</v>
      </c>
      <c r="C113" s="160" t="e">
        <f t="shared" ref="C113:N113" si="33">C112-C115</f>
        <v>#VALUE!</v>
      </c>
      <c r="D113" s="160" t="e">
        <f t="shared" si="33"/>
        <v>#VALUE!</v>
      </c>
      <c r="E113" s="160" t="e">
        <f t="shared" si="33"/>
        <v>#VALUE!</v>
      </c>
      <c r="F113" s="160">
        <f t="shared" si="33"/>
        <v>0</v>
      </c>
      <c r="G113" s="160">
        <f t="shared" si="33"/>
        <v>0</v>
      </c>
      <c r="H113" s="160" t="e">
        <f t="shared" si="33"/>
        <v>#VALUE!</v>
      </c>
      <c r="I113" s="160" t="e">
        <f t="shared" si="33"/>
        <v>#VALUE!</v>
      </c>
      <c r="J113" s="160" t="e">
        <f t="shared" si="33"/>
        <v>#VALUE!</v>
      </c>
      <c r="K113" s="160">
        <f t="shared" si="33"/>
        <v>0</v>
      </c>
      <c r="L113" s="160">
        <f t="shared" si="33"/>
        <v>0</v>
      </c>
      <c r="M113" s="160" t="e">
        <f t="shared" si="33"/>
        <v>#VALUE!</v>
      </c>
      <c r="N113" s="160">
        <f t="shared" si="33"/>
        <v>0</v>
      </c>
    </row>
    <row r="114" spans="2:14" s="51" customFormat="1" ht="16.5" customHeight="1">
      <c r="B114" s="103" t="s">
        <v>15</v>
      </c>
      <c r="C114" s="92" t="e">
        <f t="shared" ref="C114:N114" si="34">IF(C115=0,0, C113/C115)</f>
        <v>#VALUE!</v>
      </c>
      <c r="D114" s="92" t="e">
        <f t="shared" si="34"/>
        <v>#VALUE!</v>
      </c>
      <c r="E114" s="92" t="e">
        <f t="shared" si="34"/>
        <v>#VALUE!</v>
      </c>
      <c r="F114" s="92">
        <f t="shared" si="34"/>
        <v>0</v>
      </c>
      <c r="G114" s="92">
        <f t="shared" si="34"/>
        <v>0</v>
      </c>
      <c r="H114" s="92" t="e">
        <f t="shared" si="34"/>
        <v>#VALUE!</v>
      </c>
      <c r="I114" s="92" t="e">
        <f t="shared" si="34"/>
        <v>#VALUE!</v>
      </c>
      <c r="J114" s="92" t="e">
        <f t="shared" si="34"/>
        <v>#VALUE!</v>
      </c>
      <c r="K114" s="92">
        <f t="shared" si="34"/>
        <v>0</v>
      </c>
      <c r="L114" s="92">
        <f t="shared" si="34"/>
        <v>0</v>
      </c>
      <c r="M114" s="92" t="e">
        <f t="shared" si="34"/>
        <v>#VALUE!</v>
      </c>
      <c r="N114" s="92">
        <f t="shared" si="34"/>
        <v>0</v>
      </c>
    </row>
    <row r="115" spans="2:14" s="51" customFormat="1" ht="16.5" customHeight="1">
      <c r="B115" s="93" t="s">
        <v>569</v>
      </c>
      <c r="C115" s="162" t="n">
        <v>0.0</v>
      </c>
      <c r="D115" s="163" t="n">
        <v>0.0</v>
      </c>
      <c r="E115" s="163" t="n">
        <v>0.0</v>
      </c>
      <c r="F115" s="104">
        <f>IFERROR(E115/D115,0)</f>
        <v>0</v>
      </c>
      <c r="G115" s="105">
        <f>IFERROR(H115/E115,0)</f>
        <v>0</v>
      </c>
      <c r="H115" s="105" t="n">
        <v>0.0</v>
      </c>
      <c r="I115" s="164" t="n">
        <v>0.0</v>
      </c>
      <c r="J115" s="163" t="n">
        <v>0.0</v>
      </c>
      <c r="K115" s="104">
        <f>IFERROR(J115/E115,0)</f>
        <v>0</v>
      </c>
      <c r="L115" s="105">
        <f>IFERROR(H115/J115,0)</f>
        <v>0</v>
      </c>
      <c r="M115" s="105" t="n">
        <v>0.0</v>
      </c>
      <c r="N115" s="154">
        <f>IFERROR(M115/H115,0)</f>
        <v>0</v>
      </c>
    </row>
    <row r="116" spans="2:14" s="51" customFormat="1" ht="16.5" customHeight="1">
      <c r="B116" s="93" t="s">
        <v>570</v>
      </c>
      <c r="C116" s="162" t="n">
        <v>0.0</v>
      </c>
      <c r="D116" s="163" t="n">
        <v>0.0</v>
      </c>
      <c r="E116" s="163" t="n">
        <v>0.0</v>
      </c>
      <c r="F116" s="104">
        <f t="shared" ref="F116:F117" si="35">IFERROR(E116/D116,0)</f>
        <v>0</v>
      </c>
      <c r="G116" s="105">
        <f t="shared" ref="G116:G117" si="36">IFERROR(H116/E116,0)</f>
        <v>0</v>
      </c>
      <c r="H116" s="105" t="n">
        <v>0.0</v>
      </c>
      <c r="I116" s="164" t="n">
        <v>0.0</v>
      </c>
      <c r="J116" s="163" t="n">
        <v>0.0</v>
      </c>
      <c r="K116" s="104">
        <f t="shared" ref="K116:K117" si="37">IFERROR(J116/E116,0)</f>
        <v>0</v>
      </c>
      <c r="L116" s="105">
        <f t="shared" ref="L116:L117" si="38">IFERROR(H116/J116,0)</f>
        <v>0</v>
      </c>
      <c r="M116" s="105" t="n">
        <v>0.0</v>
      </c>
      <c r="N116" s="154">
        <f t="shared" ref="N116:N117" si="39">IFERROR(M116/H116,0)</f>
        <v>0</v>
      </c>
    </row>
    <row r="117" spans="2:14" s="51" customFormat="1" ht="16.5" customHeight="1">
      <c r="B117" s="93" t="s">
        <v>571</v>
      </c>
      <c r="C117" s="162" t="n">
        <v>0.0</v>
      </c>
      <c r="D117" s="163" t="n">
        <v>0.0</v>
      </c>
      <c r="E117" s="163" t="n">
        <v>0.0</v>
      </c>
      <c r="F117" s="104">
        <f t="shared" si="35"/>
        <v>0</v>
      </c>
      <c r="G117" s="105">
        <f t="shared" si="36"/>
        <v>0</v>
      </c>
      <c r="H117" s="105" t="n">
        <v>0.0</v>
      </c>
      <c r="I117" s="164" t="n">
        <v>0.0</v>
      </c>
      <c r="J117" s="163" t="n">
        <v>0.0</v>
      </c>
      <c r="K117" s="104">
        <f t="shared" si="37"/>
        <v>0</v>
      </c>
      <c r="L117" s="105">
        <f t="shared" si="38"/>
        <v>0</v>
      </c>
      <c r="M117" s="105" t="n">
        <v>0.0</v>
      </c>
      <c r="N117" s="154">
        <f t="shared" si="39"/>
        <v>0</v>
      </c>
    </row>
    <row r="118" spans="2:14" ht="16.5" customHeight="1"/>
    <row r="119" spans="2:14" ht="16.5" customHeight="1">
      <c r="B119" s="40" t="s">
        <v>573</v>
      </c>
      <c r="C119" s="52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</row>
    <row r="120" spans="2:14" s="50" customFormat="1" ht="9.9499999999999993" customHeight="1"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2:14" ht="16.5" customHeight="1">
      <c r="B121" s="79" t="s">
        <v>0</v>
      </c>
      <c r="C121" s="80" t="s">
        <v>1</v>
      </c>
      <c r="D121" s="80" t="s">
        <v>2</v>
      </c>
      <c r="E121" s="80" t="s">
        <v>3</v>
      </c>
      <c r="F121" s="80" t="s">
        <v>13</v>
      </c>
      <c r="G121" s="80" t="s">
        <v>4</v>
      </c>
      <c r="H121" s="80" t="s">
        <v>80</v>
      </c>
      <c r="I121" s="158" t="s">
        <v>93</v>
      </c>
      <c r="J121" s="80" t="s">
        <v>78</v>
      </c>
      <c r="K121" s="80" t="s">
        <v>12</v>
      </c>
      <c r="L121" s="80" t="s">
        <v>8</v>
      </c>
      <c r="M121" s="80" t="s">
        <v>79</v>
      </c>
      <c r="N121" s="96" t="s">
        <v>14</v>
      </c>
    </row>
    <row r="122" spans="2:14" ht="16.5" customHeight="1">
      <c r="B122" s="87" t="s">
        <v>567</v>
      </c>
      <c r="C122" s="110" t="n">
        <v>0.0</v>
      </c>
      <c r="D122" s="97" t="n">
        <v>0.0</v>
      </c>
      <c r="E122" s="97" t="n">
        <v>0.0</v>
      </c>
      <c r="F122" s="89">
        <f>IFERROR(E122/D122,0)</f>
        <v>0</v>
      </c>
      <c r="G122" s="98">
        <f>IFERROR(H122/E122,0)</f>
        <v>0</v>
      </c>
      <c r="H122" s="99" t="n">
        <v>0.0</v>
      </c>
      <c r="I122" s="99" t="n">
        <v>0.0</v>
      </c>
      <c r="J122" s="100" t="n">
        <v>0.0</v>
      </c>
      <c r="K122" s="89">
        <f>IFERROR(J122/E122,0)</f>
        <v>0</v>
      </c>
      <c r="L122" s="99">
        <f>IFERROR(H122/J122,0)</f>
        <v>0</v>
      </c>
      <c r="M122" s="99" t="n">
        <v>0.0</v>
      </c>
      <c r="N122" s="101">
        <f>IFERROR(M122/H122,0)</f>
        <v>0</v>
      </c>
    </row>
    <row r="123" spans="2:14" s="51" customFormat="1" ht="16.5" customHeight="1">
      <c r="B123" s="102" t="s">
        <v>16</v>
      </c>
      <c r="C123" s="160" t="e">
        <f t="shared" ref="C123:N123" si="40">C122-C125</f>
        <v>#VALUE!</v>
      </c>
      <c r="D123" s="160" t="e">
        <f t="shared" si="40"/>
        <v>#VALUE!</v>
      </c>
      <c r="E123" s="160" t="e">
        <f t="shared" si="40"/>
        <v>#VALUE!</v>
      </c>
      <c r="F123" s="160">
        <f t="shared" si="40"/>
        <v>0</v>
      </c>
      <c r="G123" s="160">
        <f t="shared" si="40"/>
        <v>0</v>
      </c>
      <c r="H123" s="160" t="e">
        <f t="shared" si="40"/>
        <v>#VALUE!</v>
      </c>
      <c r="I123" s="160" t="e">
        <f t="shared" si="40"/>
        <v>#VALUE!</v>
      </c>
      <c r="J123" s="160" t="e">
        <f t="shared" si="40"/>
        <v>#VALUE!</v>
      </c>
      <c r="K123" s="160">
        <f t="shared" si="40"/>
        <v>0</v>
      </c>
      <c r="L123" s="160">
        <f t="shared" si="40"/>
        <v>0</v>
      </c>
      <c r="M123" s="160" t="e">
        <f t="shared" si="40"/>
        <v>#VALUE!</v>
      </c>
      <c r="N123" s="160">
        <f t="shared" si="40"/>
        <v>0</v>
      </c>
    </row>
    <row r="124" spans="2:14" s="51" customFormat="1" ht="16.5" customHeight="1">
      <c r="B124" s="103" t="s">
        <v>15</v>
      </c>
      <c r="C124" s="92" t="e">
        <f t="shared" ref="C124:N124" si="41">IF(C125=0,0, C123/C125)</f>
        <v>#VALUE!</v>
      </c>
      <c r="D124" s="92" t="e">
        <f t="shared" si="41"/>
        <v>#VALUE!</v>
      </c>
      <c r="E124" s="92" t="e">
        <f t="shared" si="41"/>
        <v>#VALUE!</v>
      </c>
      <c r="F124" s="92">
        <f t="shared" si="41"/>
        <v>0</v>
      </c>
      <c r="G124" s="92">
        <f t="shared" si="41"/>
        <v>0</v>
      </c>
      <c r="H124" s="92" t="e">
        <f t="shared" si="41"/>
        <v>#VALUE!</v>
      </c>
      <c r="I124" s="92" t="e">
        <f t="shared" si="41"/>
        <v>#VALUE!</v>
      </c>
      <c r="J124" s="92" t="e">
        <f t="shared" si="41"/>
        <v>#VALUE!</v>
      </c>
      <c r="K124" s="92">
        <f t="shared" si="41"/>
        <v>0</v>
      </c>
      <c r="L124" s="92">
        <f t="shared" si="41"/>
        <v>0</v>
      </c>
      <c r="M124" s="92" t="e">
        <f t="shared" si="41"/>
        <v>#VALUE!</v>
      </c>
      <c r="N124" s="92">
        <f t="shared" si="41"/>
        <v>0</v>
      </c>
    </row>
    <row r="125" spans="2:14" s="51" customFormat="1" ht="16.5" customHeight="1">
      <c r="B125" s="93" t="s">
        <v>569</v>
      </c>
      <c r="C125" s="162" t="n">
        <v>0.0</v>
      </c>
      <c r="D125" s="163" t="n">
        <v>0.0</v>
      </c>
      <c r="E125" s="163" t="n">
        <v>0.0</v>
      </c>
      <c r="F125" s="104">
        <f>IFERROR(E125/D125,0)</f>
        <v>0</v>
      </c>
      <c r="G125" s="105">
        <f>IFERROR(H125/E125,0)</f>
        <v>0</v>
      </c>
      <c r="H125" s="105" t="n">
        <v>0.0</v>
      </c>
      <c r="I125" s="164" t="n">
        <v>0.0</v>
      </c>
      <c r="J125" s="163" t="n">
        <v>0.0</v>
      </c>
      <c r="K125" s="104">
        <f>IFERROR(J125/E125,0)</f>
        <v>0</v>
      </c>
      <c r="L125" s="105">
        <f>IFERROR(H125/J125,0)</f>
        <v>0</v>
      </c>
      <c r="M125" s="105" t="n">
        <v>0.0</v>
      </c>
      <c r="N125" s="154">
        <f>IFERROR(M125/H125,0)</f>
        <v>0</v>
      </c>
    </row>
    <row r="126" spans="2:14" s="51" customFormat="1" ht="16.5" customHeight="1">
      <c r="B126" s="93" t="s">
        <v>570</v>
      </c>
      <c r="C126" s="162" t="n">
        <v>0.0</v>
      </c>
      <c r="D126" s="163" t="n">
        <v>0.0</v>
      </c>
      <c r="E126" s="163" t="n">
        <v>0.0</v>
      </c>
      <c r="F126" s="104">
        <f t="shared" ref="F126:F127" si="42">IFERROR(E126/D126,0)</f>
        <v>0</v>
      </c>
      <c r="G126" s="105">
        <f t="shared" ref="G126:G127" si="43">IFERROR(H126/E126,0)</f>
        <v>0</v>
      </c>
      <c r="H126" s="105" t="n">
        <v>0.0</v>
      </c>
      <c r="I126" s="164" t="n">
        <v>0.0</v>
      </c>
      <c r="J126" s="163" t="n">
        <v>0.0</v>
      </c>
      <c r="K126" s="104">
        <f t="shared" ref="K126:K127" si="44">IFERROR(J126/E126,0)</f>
        <v>0</v>
      </c>
      <c r="L126" s="105">
        <f t="shared" ref="L126:L127" si="45">IFERROR(H126/J126,0)</f>
        <v>0</v>
      </c>
      <c r="M126" s="105" t="n">
        <v>0.0</v>
      </c>
      <c r="N126" s="154">
        <f t="shared" ref="N126:N127" si="46">IFERROR(M126/H126,0)</f>
        <v>0</v>
      </c>
    </row>
    <row r="127" spans="2:14" s="51" customFormat="1" ht="16.5" customHeight="1">
      <c r="B127" s="93" t="s">
        <v>571</v>
      </c>
      <c r="C127" s="162" t="n">
        <v>0.0</v>
      </c>
      <c r="D127" s="163" t="n">
        <v>0.0</v>
      </c>
      <c r="E127" s="163" t="n">
        <v>0.0</v>
      </c>
      <c r="F127" s="104">
        <f t="shared" si="42"/>
        <v>0</v>
      </c>
      <c r="G127" s="105">
        <f t="shared" si="43"/>
        <v>0</v>
      </c>
      <c r="H127" s="105" t="n">
        <v>0.0</v>
      </c>
      <c r="I127" s="164" t="n">
        <v>0.0</v>
      </c>
      <c r="J127" s="163" t="n">
        <v>0.0</v>
      </c>
      <c r="K127" s="104">
        <f t="shared" si="44"/>
        <v>0</v>
      </c>
      <c r="L127" s="105">
        <f t="shared" si="45"/>
        <v>0</v>
      </c>
      <c r="M127" s="105" t="n">
        <v>0.0</v>
      </c>
      <c r="N127" s="154">
        <f t="shared" si="46"/>
        <v>0</v>
      </c>
    </row>
    <row r="128" spans="2:14" s="51" customFormat="1" ht="16.5" customHeight="1"/>
    <row r="129" spans="2:14" ht="16.5" customHeight="1">
      <c r="B129" s="40" t="s">
        <v>573</v>
      </c>
      <c r="C129" s="52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</row>
    <row r="130" spans="2:14" ht="9.9499999999999993" customHeight="1"/>
    <row r="131" spans="2:14" s="50" customFormat="1" ht="16.5" customHeight="1">
      <c r="B131" s="79" t="s">
        <v>0</v>
      </c>
      <c r="C131" s="80" t="s">
        <v>1</v>
      </c>
      <c r="D131" s="80" t="s">
        <v>2</v>
      </c>
      <c r="E131" s="80" t="s">
        <v>3</v>
      </c>
      <c r="F131" s="80" t="s">
        <v>13</v>
      </c>
      <c r="G131" s="80" t="s">
        <v>4</v>
      </c>
      <c r="H131" s="80" t="s">
        <v>80</v>
      </c>
      <c r="I131" s="158" t="s">
        <v>93</v>
      </c>
      <c r="J131" s="80" t="s">
        <v>78</v>
      </c>
      <c r="K131" s="80" t="s">
        <v>12</v>
      </c>
      <c r="L131" s="80" t="s">
        <v>8</v>
      </c>
      <c r="M131" s="80" t="s">
        <v>79</v>
      </c>
      <c r="N131" s="96" t="s">
        <v>14</v>
      </c>
    </row>
    <row r="132" spans="2:14" ht="16.5" customHeight="1">
      <c r="B132" s="87" t="s">
        <v>567</v>
      </c>
      <c r="C132" s="110" t="n">
        <v>0.0</v>
      </c>
      <c r="D132" s="97" t="n">
        <v>0.0</v>
      </c>
      <c r="E132" s="97" t="n">
        <v>0.0</v>
      </c>
      <c r="F132" s="89">
        <f>IFERROR(E132/D132,0)</f>
        <v>0</v>
      </c>
      <c r="G132" s="98">
        <f>IFERROR(H132/E132,0)</f>
        <v>0</v>
      </c>
      <c r="H132" s="99" t="n">
        <v>0.0</v>
      </c>
      <c r="I132" s="99" t="n">
        <v>0.0</v>
      </c>
      <c r="J132" s="100" t="n">
        <v>0.0</v>
      </c>
      <c r="K132" s="89">
        <f>IFERROR(J132/E132,0)</f>
        <v>0</v>
      </c>
      <c r="L132" s="99">
        <f>IFERROR(H132/J132,0)</f>
        <v>0</v>
      </c>
      <c r="M132" s="99" t="n">
        <v>0.0</v>
      </c>
      <c r="N132" s="101">
        <f>IFERROR(M132/H132,0)</f>
        <v>0</v>
      </c>
    </row>
    <row r="133" spans="2:14" ht="16.5" customHeight="1">
      <c r="B133" s="102" t="s">
        <v>16</v>
      </c>
      <c r="C133" s="160" t="e">
        <f t="shared" ref="C133:N133" si="47">C132-C135</f>
        <v>#VALUE!</v>
      </c>
      <c r="D133" s="160" t="e">
        <f t="shared" si="47"/>
        <v>#VALUE!</v>
      </c>
      <c r="E133" s="160" t="e">
        <f t="shared" si="47"/>
        <v>#VALUE!</v>
      </c>
      <c r="F133" s="160">
        <f t="shared" si="47"/>
        <v>0</v>
      </c>
      <c r="G133" s="160">
        <f t="shared" si="47"/>
        <v>0</v>
      </c>
      <c r="H133" s="160" t="e">
        <f t="shared" si="47"/>
        <v>#VALUE!</v>
      </c>
      <c r="I133" s="160" t="e">
        <f t="shared" si="47"/>
        <v>#VALUE!</v>
      </c>
      <c r="J133" s="160" t="e">
        <f t="shared" si="47"/>
        <v>#VALUE!</v>
      </c>
      <c r="K133" s="160">
        <f t="shared" si="47"/>
        <v>0</v>
      </c>
      <c r="L133" s="160">
        <f t="shared" si="47"/>
        <v>0</v>
      </c>
      <c r="M133" s="160" t="e">
        <f t="shared" si="47"/>
        <v>#VALUE!</v>
      </c>
      <c r="N133" s="160">
        <f t="shared" si="47"/>
        <v>0</v>
      </c>
    </row>
    <row r="134" spans="2:14" s="51" customFormat="1" ht="16.5" customHeight="1">
      <c r="B134" s="103" t="s">
        <v>15</v>
      </c>
      <c r="C134" s="92" t="e">
        <f t="shared" ref="C134:N134" si="48">IF(C135=0,0, C133/C135)</f>
        <v>#VALUE!</v>
      </c>
      <c r="D134" s="92" t="e">
        <f t="shared" si="48"/>
        <v>#VALUE!</v>
      </c>
      <c r="E134" s="92" t="e">
        <f t="shared" si="48"/>
        <v>#VALUE!</v>
      </c>
      <c r="F134" s="92">
        <f t="shared" si="48"/>
        <v>0</v>
      </c>
      <c r="G134" s="92">
        <f t="shared" si="48"/>
        <v>0</v>
      </c>
      <c r="H134" s="92" t="e">
        <f t="shared" si="48"/>
        <v>#VALUE!</v>
      </c>
      <c r="I134" s="92" t="e">
        <f t="shared" si="48"/>
        <v>#VALUE!</v>
      </c>
      <c r="J134" s="92" t="e">
        <f t="shared" si="48"/>
        <v>#VALUE!</v>
      </c>
      <c r="K134" s="92">
        <f t="shared" si="48"/>
        <v>0</v>
      </c>
      <c r="L134" s="92">
        <f t="shared" si="48"/>
        <v>0</v>
      </c>
      <c r="M134" s="92" t="e">
        <f t="shared" si="48"/>
        <v>#VALUE!</v>
      </c>
      <c r="N134" s="92">
        <f t="shared" si="48"/>
        <v>0</v>
      </c>
    </row>
    <row r="135" spans="2:14" s="51" customFormat="1" ht="16.5" customHeight="1">
      <c r="B135" s="93" t="s">
        <v>569</v>
      </c>
      <c r="C135" s="162" t="n">
        <v>0.0</v>
      </c>
      <c r="D135" s="163" t="n">
        <v>0.0</v>
      </c>
      <c r="E135" s="163" t="n">
        <v>0.0</v>
      </c>
      <c r="F135" s="104">
        <f>IFERROR(E135/D135,0)</f>
        <v>0</v>
      </c>
      <c r="G135" s="105">
        <f>IFERROR(H135/E135,0)</f>
        <v>0</v>
      </c>
      <c r="H135" s="105" t="n">
        <v>0.0</v>
      </c>
      <c r="I135" s="164" t="n">
        <v>0.0</v>
      </c>
      <c r="J135" s="163" t="n">
        <v>0.0</v>
      </c>
      <c r="K135" s="104">
        <f>IFERROR(J135/E135,0)</f>
        <v>0</v>
      </c>
      <c r="L135" s="105">
        <f>IFERROR(H135/J135,0)</f>
        <v>0</v>
      </c>
      <c r="M135" s="105" t="n">
        <v>0.0</v>
      </c>
      <c r="N135" s="154">
        <f>IFERROR(M135/H135,0)</f>
        <v>0</v>
      </c>
    </row>
    <row r="136" spans="2:14" s="51" customFormat="1" ht="16.5" customHeight="1">
      <c r="B136" s="93" t="s">
        <v>570</v>
      </c>
      <c r="C136" s="162" t="n">
        <v>0.0</v>
      </c>
      <c r="D136" s="163" t="n">
        <v>0.0</v>
      </c>
      <c r="E136" s="163" t="n">
        <v>0.0</v>
      </c>
      <c r="F136" s="104">
        <f t="shared" ref="F136:F137" si="49">IFERROR(E136/D136,0)</f>
        <v>0</v>
      </c>
      <c r="G136" s="105">
        <f t="shared" ref="G136:G137" si="50">IFERROR(H136/E136,0)</f>
        <v>0</v>
      </c>
      <c r="H136" s="105" t="n">
        <v>0.0</v>
      </c>
      <c r="I136" s="164" t="n">
        <v>0.0</v>
      </c>
      <c r="J136" s="163" t="n">
        <v>0.0</v>
      </c>
      <c r="K136" s="104">
        <f t="shared" ref="K136:K137" si="51">IFERROR(J136/E136,0)</f>
        <v>0</v>
      </c>
      <c r="L136" s="105">
        <f t="shared" ref="L136:L137" si="52">IFERROR(H136/J136,0)</f>
        <v>0</v>
      </c>
      <c r="M136" s="105" t="n">
        <v>0.0</v>
      </c>
      <c r="N136" s="154">
        <f t="shared" ref="N136:N137" si="53">IFERROR(M136/H136,0)</f>
        <v>0</v>
      </c>
    </row>
    <row r="137" spans="2:14" s="51" customFormat="1" ht="16.5" customHeight="1">
      <c r="B137" s="93" t="s">
        <v>571</v>
      </c>
      <c r="C137" s="162" t="n">
        <v>0.0</v>
      </c>
      <c r="D137" s="163" t="n">
        <v>0.0</v>
      </c>
      <c r="E137" s="163" t="n">
        <v>0.0</v>
      </c>
      <c r="F137" s="104">
        <f t="shared" si="49"/>
        <v>0</v>
      </c>
      <c r="G137" s="105">
        <f t="shared" si="50"/>
        <v>0</v>
      </c>
      <c r="H137" s="105" t="n">
        <v>0.0</v>
      </c>
      <c r="I137" s="164" t="n">
        <v>0.0</v>
      </c>
      <c r="J137" s="163" t="n">
        <v>0.0</v>
      </c>
      <c r="K137" s="104">
        <f t="shared" si="51"/>
        <v>0</v>
      </c>
      <c r="L137" s="105">
        <f t="shared" si="52"/>
        <v>0</v>
      </c>
      <c r="M137" s="105" t="n">
        <v>0.0</v>
      </c>
      <c r="N137" s="154">
        <f t="shared" si="53"/>
        <v>0</v>
      </c>
    </row>
    <row r="138" spans="2:14" ht="16.5" customHeight="1"/>
  </sheetData>
  <phoneticPr fontId="2" type="noConversion"/>
  <pageMargins left="0.23622047244093999" right="0.23622047244093999" top="0.74803149606299002" bottom="0.74803149606299002" header="0.31496062992126" footer="0.31496062992126"/>
  <pageSetup paperSize="9" scale="59" orientation="landscape" r:id="rId1"/>
  <headerFooter>
    <oddFooter>&amp;C검색 네트워크 광고 운영 현황</oddFooter>
  </headerFooter>
  <rowBreaks count="1" manualBreakCount="1">
    <brk id="8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0"/>
  <sheetViews>
    <sheetView showGridLines="0" zoomScaleNormal="100" workbookViewId="0">
      <selection activeCell="J25" sqref="J25"/>
    </sheetView>
  </sheetViews>
  <sheetFormatPr defaultColWidth="0" defaultRowHeight="13.5"/>
  <cols>
    <col min="1" max="1" customWidth="true" style="61" width="4.0" collapsed="false"/>
    <col min="2" max="3" customWidth="true" style="61" width="13.0" collapsed="false"/>
    <col min="4" max="16" customWidth="true" style="61" width="12.625" collapsed="false"/>
    <col min="17" max="17" customWidth="true" style="61" width="4.25" collapsed="false"/>
    <col min="18" max="18" customWidth="true" hidden="true" style="61" width="11.375" collapsed="false"/>
    <col min="19" max="20" customWidth="true" hidden="true" style="61" width="0.0" collapsed="false"/>
    <col min="21" max="21" customWidth="true" hidden="true" style="61" width="11.375" collapsed="false"/>
    <col min="22" max="16384" hidden="true" style="61" width="9.0" collapsed="false"/>
  </cols>
  <sheetData>
    <row r="4" spans="2:16" ht="16.5" customHeight="1"/>
    <row r="5" spans="2:16" ht="9.9499999999999993" customHeight="1"/>
    <row r="6" spans="2:16" ht="16.5" customHeight="1">
      <c r="B6" s="43" t="s">
        <v>51</v>
      </c>
      <c r="C6" s="53"/>
      <c r="D6" s="53"/>
      <c r="E6" s="53"/>
      <c r="F6" s="53"/>
      <c r="G6" s="53"/>
      <c r="H6" s="53"/>
      <c r="I6" s="53"/>
      <c r="J6" s="76"/>
      <c r="K6" s="76"/>
    </row>
    <row r="7" spans="2:16" ht="16.5" customHeight="1">
      <c r="B7" s="43" t="s">
        <v>62</v>
      </c>
      <c r="C7" s="53"/>
      <c r="D7" s="53"/>
      <c r="E7" s="53"/>
      <c r="F7" s="53"/>
      <c r="G7" s="53"/>
      <c r="H7" s="53"/>
      <c r="I7" s="53"/>
      <c r="J7" s="76"/>
      <c r="K7" s="76"/>
    </row>
    <row r="8" spans="2:16" ht="16.5" customHeight="1">
      <c r="B8" s="43" t="s">
        <v>74</v>
      </c>
      <c r="C8" s="53"/>
      <c r="D8" s="53"/>
      <c r="E8" s="53"/>
      <c r="F8" s="53"/>
      <c r="G8" s="53"/>
      <c r="H8" s="53"/>
      <c r="I8" s="53"/>
      <c r="J8" s="76"/>
      <c r="K8" s="76"/>
    </row>
    <row r="9" spans="2:16" ht="16.5" customHeight="1"/>
    <row r="10" spans="2:16" s="23" customFormat="1">
      <c r="B10" s="40" t="s">
        <v>32</v>
      </c>
    </row>
    <row r="11" spans="2:16" s="41" customFormat="1" ht="8.25" customHeight="1"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2:16" ht="16.5" customHeight="1">
      <c r="B12" s="221" t="s">
        <v>34</v>
      </c>
      <c r="C12" s="221"/>
      <c r="D12" s="80" t="s">
        <v>36</v>
      </c>
      <c r="E12" s="223" t="s">
        <v>5</v>
      </c>
      <c r="F12" s="223"/>
      <c r="G12" s="223"/>
      <c r="H12" s="223"/>
      <c r="I12" s="228" t="s">
        <v>6</v>
      </c>
      <c r="J12" s="228"/>
      <c r="K12" s="228"/>
      <c r="L12" s="228"/>
      <c r="M12" s="228"/>
      <c r="N12" s="228"/>
      <c r="O12" s="228"/>
      <c r="P12" s="228"/>
    </row>
    <row r="13" spans="2:16" ht="45" customHeight="1">
      <c r="B13" s="224" t="s">
        <v>54</v>
      </c>
      <c r="C13" s="224"/>
      <c r="D13" s="107" t="n">
        <v>2.0</v>
      </c>
      <c r="E13" s="225" t="s">
        <v>574</v>
      </c>
      <c r="F13" s="225"/>
      <c r="G13" s="225"/>
      <c r="H13" s="225"/>
      <c r="I13" s="229" t="s">
        <v>575</v>
      </c>
      <c r="J13" s="229"/>
      <c r="K13" s="229"/>
      <c r="L13" s="229"/>
      <c r="M13" s="229"/>
      <c r="N13" s="229"/>
      <c r="O13" s="229"/>
      <c r="P13" s="229"/>
    </row>
    <row r="14" spans="2:16" ht="45" customHeight="1">
      <c r="B14" s="222" t="s">
        <v>94</v>
      </c>
      <c r="C14" s="222" t="s">
        <v>9</v>
      </c>
      <c r="D14" s="107" t="n">
        <v>2.0</v>
      </c>
      <c r="E14" s="226" t="s">
        <v>576</v>
      </c>
      <c r="F14" s="226"/>
      <c r="G14" s="226"/>
      <c r="H14" s="226"/>
      <c r="I14" s="230" t="s">
        <v>95</v>
      </c>
      <c r="J14" s="230"/>
      <c r="K14" s="230"/>
      <c r="L14" s="230"/>
      <c r="M14" s="230"/>
      <c r="N14" s="230"/>
      <c r="O14" s="230"/>
      <c r="P14" s="230"/>
    </row>
    <row r="15" spans="2:16" ht="45" customHeight="1">
      <c r="B15" s="222" t="s">
        <v>35</v>
      </c>
      <c r="C15" s="222" t="s">
        <v>10</v>
      </c>
      <c r="D15" s="107" t="n">
        <v>2.0</v>
      </c>
      <c r="E15" s="226" t="s">
        <v>555</v>
      </c>
      <c r="F15" s="226"/>
      <c r="G15" s="226"/>
      <c r="H15" s="226"/>
      <c r="I15" s="230" t="s">
        <v>58</v>
      </c>
      <c r="J15" s="230"/>
      <c r="K15" s="230"/>
      <c r="L15" s="230"/>
      <c r="M15" s="230"/>
      <c r="N15" s="230"/>
      <c r="O15" s="230"/>
      <c r="P15" s="230"/>
    </row>
    <row r="16" spans="2:16" ht="45" customHeight="1">
      <c r="B16" s="218" t="s">
        <v>55</v>
      </c>
      <c r="C16" s="218" t="s">
        <v>11</v>
      </c>
      <c r="D16" s="191" t="n">
        <v>2.0</v>
      </c>
      <c r="E16" s="227" t="s">
        <v>556</v>
      </c>
      <c r="F16" s="227"/>
      <c r="G16" s="227"/>
      <c r="H16" s="227"/>
      <c r="I16" s="231" t="s">
        <v>59</v>
      </c>
      <c r="J16" s="231"/>
      <c r="K16" s="231"/>
      <c r="L16" s="231"/>
      <c r="M16" s="231"/>
      <c r="N16" s="231"/>
      <c r="O16" s="231"/>
      <c r="P16" s="231"/>
    </row>
    <row r="17" spans="2:16" ht="16.5" customHeight="1"/>
    <row r="18" spans="2:16" ht="16.5" customHeight="1">
      <c r="B18" s="40" t="s">
        <v>83</v>
      </c>
    </row>
    <row r="19" spans="2:16" ht="16.5" customHeight="1">
      <c r="B19" s="156" t="s">
        <v>84</v>
      </c>
    </row>
    <row r="20" spans="2:16" ht="16.5" customHeight="1">
      <c r="B20" s="155"/>
    </row>
    <row r="21" spans="2:16" ht="16.5" customHeight="1">
      <c r="B21" s="155"/>
    </row>
    <row r="22" spans="2:16" ht="16.5" customHeight="1">
      <c r="B22" s="155"/>
    </row>
    <row r="23" spans="2:16" ht="16.5" customHeight="1">
      <c r="B23" s="156" t="s">
        <v>85</v>
      </c>
    </row>
    <row r="24" spans="2:16" ht="16.5" customHeight="1">
      <c r="B24" s="155"/>
    </row>
    <row r="25" spans="2:16" ht="16.5" customHeight="1"/>
    <row r="26" spans="2:16" ht="16.5" customHeight="1"/>
    <row r="27" spans="2:16" ht="16.5" customHeight="1">
      <c r="C27" s="61" t="s">
        <v>7</v>
      </c>
    </row>
    <row r="28" spans="2:16" s="23" customFormat="1" ht="16.5" customHeight="1">
      <c r="B28" s="40" t="s">
        <v>76</v>
      </c>
    </row>
    <row r="29" spans="2:16" s="51" customFormat="1" ht="9.9499999999999993" customHeight="1"/>
    <row r="30" spans="2:16" s="37" customFormat="1" ht="16.5" customHeight="1">
      <c r="B30" s="108" t="s">
        <v>52</v>
      </c>
      <c r="C30" s="108" t="s">
        <v>53</v>
      </c>
      <c r="D30" s="108" t="s">
        <v>86</v>
      </c>
      <c r="E30" s="108" t="s">
        <v>88</v>
      </c>
      <c r="F30" s="109" t="s">
        <v>2</v>
      </c>
      <c r="G30" s="109" t="s">
        <v>3</v>
      </c>
      <c r="H30" s="109" t="s">
        <v>13</v>
      </c>
      <c r="I30" s="109" t="s">
        <v>4</v>
      </c>
      <c r="J30" s="109" t="s">
        <v>80</v>
      </c>
      <c r="K30" s="109" t="s">
        <v>89</v>
      </c>
      <c r="L30" s="109" t="s">
        <v>78</v>
      </c>
      <c r="M30" s="109" t="s">
        <v>12</v>
      </c>
      <c r="N30" s="109" t="s">
        <v>8</v>
      </c>
      <c r="O30" s="109" t="s">
        <v>79</v>
      </c>
      <c r="P30" s="192" t="s">
        <v>14</v>
      </c>
    </row>
    <row r="31" spans="2:16" s="37" customFormat="1" ht="16.5" customHeight="1">
      <c r="B31" s="110" t="s">
        <v>566</v>
      </c>
      <c r="C31" s="111" t="s">
        <v>577</v>
      </c>
      <c r="D31" s="112" t="n">
        <v>168.0</v>
      </c>
      <c r="E31" s="112" t="n">
        <v>0.0</v>
      </c>
      <c r="F31" s="194" t="n">
        <v>5658.0</v>
      </c>
      <c r="G31" s="194" t="n">
        <v>164.0</v>
      </c>
      <c r="H31" s="195">
        <f>IFERROR(G31/F31,0)</f>
        <v>0</v>
      </c>
      <c r="I31" s="194">
        <f>IFERROR(J31/G31,0)</f>
        <v>0</v>
      </c>
      <c r="J31" s="193" t="n">
        <v>663124.0</v>
      </c>
      <c r="K31" s="198" t="n">
        <v>0.7265320879783067</v>
      </c>
      <c r="L31" s="194" t="n">
        <v>0.0</v>
      </c>
      <c r="M31" s="195">
        <f>IFERROR(L31/G31,0)</f>
        <v>0</v>
      </c>
      <c r="N31" s="194">
        <f>IFERROR(J31/L31,0)</f>
        <v>0</v>
      </c>
      <c r="O31" s="194" t="n">
        <v>0.0</v>
      </c>
      <c r="P31" s="197">
        <f>IFERROR(O31/J31,0)</f>
        <v>0</v>
      </c>
    </row>
    <row r="32" spans="2:16" s="37" customFormat="1" ht="16.5" customHeight="1">
      <c r="B32" s="110" t="s">
        <v>566</v>
      </c>
      <c r="C32" s="111" t="s">
        <v>578</v>
      </c>
      <c r="D32" s="112" t="n">
        <v>162.0</v>
      </c>
      <c r="E32" s="112" t="n">
        <v>0.0</v>
      </c>
      <c r="F32" s="165" t="n">
        <v>3070.0</v>
      </c>
      <c r="G32" s="165" t="n">
        <v>50.0</v>
      </c>
      <c r="H32" s="114">
        <f>IFERROR(G32/F32,0)</f>
        <v>0</v>
      </c>
      <c r="I32" s="165">
        <f>IFERROR(J32/G32,0)</f>
        <v>0</v>
      </c>
      <c r="J32" s="115" t="n">
        <v>249601.0</v>
      </c>
      <c r="K32" s="151" t="n">
        <v>0.2734679120216933</v>
      </c>
      <c r="L32" s="165" t="n">
        <v>0.0</v>
      </c>
      <c r="M32" s="114">
        <f>IFERROR(L32/G32,0)</f>
        <v>0</v>
      </c>
      <c r="N32" s="165">
        <f>IFERROR(J32/L32,0)</f>
        <v>0</v>
      </c>
      <c r="O32" s="165" t="n">
        <v>0.0</v>
      </c>
      <c r="P32" s="116">
        <f>IFERROR(O32/J32,0)</f>
        <v>0</v>
      </c>
    </row>
    <row r="33" spans="2:17" s="37" customFormat="1" ht="16.5" customHeight="1">
      <c r="B33" s="110"/>
      <c r="C33" s="111"/>
      <c r="D33" s="112" t="n">
        <v>0.0</v>
      </c>
      <c r="E33" s="112" t="n">
        <v>0.0</v>
      </c>
      <c r="F33" s="165" t="n">
        <v>0.0</v>
      </c>
      <c r="G33" s="165" t="n">
        <v>0.0</v>
      </c>
      <c r="H33" s="114">
        <f>IFERROR(G33/F33,0)</f>
        <v>0</v>
      </c>
      <c r="I33" s="165">
        <f>IFERROR(J33/G33,0)</f>
        <v>0</v>
      </c>
      <c r="J33" s="115" t="n">
        <v>0.0</v>
      </c>
      <c r="K33" s="151" t="n">
        <v>0.0</v>
      </c>
      <c r="L33" s="165" t="n">
        <v>0.0</v>
      </c>
      <c r="M33" s="114">
        <f>IFERROR(L33/G33,0)</f>
        <v>0</v>
      </c>
      <c r="N33" s="165">
        <f>IFERROR(J33/L33,0)</f>
        <v>0</v>
      </c>
      <c r="O33" s="165" t="n">
        <v>0.0</v>
      </c>
      <c r="P33" s="116">
        <f>IFERROR(O33/J33,0)</f>
        <v>0</v>
      </c>
    </row>
    <row r="34" spans="2:17" s="37" customFormat="1" ht="16.5" customHeight="1">
      <c r="B34" s="110"/>
      <c r="C34" s="111"/>
      <c r="D34" s="112" t="n">
        <v>0.0</v>
      </c>
      <c r="E34" s="112" t="n">
        <v>0.0</v>
      </c>
      <c r="F34" s="165" t="n">
        <v>0.0</v>
      </c>
      <c r="G34" s="165" t="n">
        <v>0.0</v>
      </c>
      <c r="H34" s="114">
        <f>IFERROR(G34/F34,0)</f>
        <v>0</v>
      </c>
      <c r="I34" s="165">
        <f>IFERROR(J34/G34,0)</f>
        <v>0</v>
      </c>
      <c r="J34" s="115" t="n">
        <v>0.0</v>
      </c>
      <c r="K34" s="151" t="n">
        <v>0.0</v>
      </c>
      <c r="L34" s="165" t="n">
        <v>0.0</v>
      </c>
      <c r="M34" s="114">
        <f>IFERROR(L34/G34,0)</f>
        <v>0</v>
      </c>
      <c r="N34" s="165">
        <f>IFERROR(J34/L34,0)</f>
        <v>0</v>
      </c>
      <c r="O34" s="165" t="n">
        <v>0.0</v>
      </c>
      <c r="P34" s="116">
        <f>IFERROR(O34/J34,0)</f>
        <v>0</v>
      </c>
    </row>
    <row r="35" spans="2:17" s="37" customFormat="1" ht="16.5" customHeight="1">
      <c r="B35" s="199"/>
      <c r="C35" s="200"/>
      <c r="D35" s="201" t="n">
        <v>0.0</v>
      </c>
      <c r="E35" s="201" t="n">
        <v>0.0</v>
      </c>
      <c r="F35" s="166" t="n">
        <v>0.0</v>
      </c>
      <c r="G35" s="166" t="n">
        <v>0.0</v>
      </c>
      <c r="H35" s="167">
        <f>IFERROR(G35/F35,0)</f>
        <v>0</v>
      </c>
      <c r="I35" s="166">
        <f>IFERROR(J35/G35,0)</f>
        <v>0</v>
      </c>
      <c r="J35" s="189" t="n">
        <v>0.0</v>
      </c>
      <c r="K35" s="190" t="n">
        <v>0.0</v>
      </c>
      <c r="L35" s="166" t="n">
        <v>0.0</v>
      </c>
      <c r="M35" s="167">
        <f>IFERROR(L35/G35,0)</f>
        <v>0</v>
      </c>
      <c r="N35" s="166">
        <f>IFERROR(J35/L35,0)</f>
        <v>0</v>
      </c>
      <c r="O35" s="166" t="n">
        <v>0.0</v>
      </c>
      <c r="P35" s="121">
        <f>IFERROR(O35/J35,0)</f>
        <v>0</v>
      </c>
    </row>
    <row r="36" spans="2:17" ht="16.5" customHeight="1">
      <c r="K36" s="55"/>
      <c r="L36" s="18"/>
      <c r="M36" s="18"/>
      <c r="N36" s="18"/>
      <c r="O36" s="56"/>
      <c r="P36" s="56"/>
      <c r="Q36" s="18"/>
    </row>
    <row r="37" spans="2:17" ht="16.5" customHeight="1">
      <c r="K37" s="55"/>
      <c r="L37" s="18"/>
      <c r="M37" s="18"/>
      <c r="N37" s="18"/>
      <c r="O37" s="56"/>
      <c r="P37" s="56"/>
      <c r="Q37" s="18"/>
    </row>
    <row r="38" spans="2:17" s="23" customFormat="1" ht="16.5" customHeight="1">
      <c r="B38" s="40" t="s">
        <v>99</v>
      </c>
      <c r="K38" s="57"/>
    </row>
    <row r="39" spans="2:17" s="51" customFormat="1" ht="9.9499999999999993" customHeight="1">
      <c r="B39" s="45"/>
    </row>
    <row r="40" spans="2:17" s="37" customFormat="1" ht="16.5" customHeight="1">
      <c r="B40" s="108" t="s">
        <v>52</v>
      </c>
      <c r="C40" s="108" t="s">
        <v>53</v>
      </c>
      <c r="D40" s="108" t="s">
        <v>86</v>
      </c>
      <c r="E40" s="108" t="s">
        <v>87</v>
      </c>
      <c r="F40" s="109" t="s">
        <v>2</v>
      </c>
      <c r="G40" s="109" t="s">
        <v>3</v>
      </c>
      <c r="H40" s="109" t="s">
        <v>13</v>
      </c>
      <c r="I40" s="109" t="s">
        <v>4</v>
      </c>
      <c r="J40" s="109" t="s">
        <v>80</v>
      </c>
      <c r="K40" s="109" t="s">
        <v>93</v>
      </c>
      <c r="L40" s="109" t="s">
        <v>78</v>
      </c>
      <c r="M40" s="109" t="s">
        <v>12</v>
      </c>
      <c r="N40" s="109" t="s">
        <v>8</v>
      </c>
      <c r="O40" s="109" t="s">
        <v>79</v>
      </c>
      <c r="P40" s="192" t="s">
        <v>14</v>
      </c>
    </row>
    <row r="41" spans="2:17" s="37" customFormat="1" ht="16.5" customHeight="1">
      <c r="B41" s="110" t="s">
        <v>566</v>
      </c>
      <c r="C41" s="111" t="s">
        <v>577</v>
      </c>
      <c r="D41" s="112" t="n">
        <v>168.0</v>
      </c>
      <c r="E41" s="112" t="n">
        <v>0.0</v>
      </c>
      <c r="F41" s="193" t="n">
        <v>5658.0</v>
      </c>
      <c r="G41" s="194" t="n">
        <v>164.0</v>
      </c>
      <c r="H41" s="195">
        <f>IFERROR(G41/F41,0)</f>
        <v>0</v>
      </c>
      <c r="I41" s="194">
        <f>IFERROR(J41/G41,0)</f>
        <v>0</v>
      </c>
      <c r="J41" s="196" t="n">
        <v>663124.0</v>
      </c>
      <c r="K41" s="193" t="n">
        <v>1.0</v>
      </c>
      <c r="L41" s="194" t="n">
        <v>0.0</v>
      </c>
      <c r="M41" s="195">
        <f>IFERROR(L41/G41,0)</f>
        <v>0</v>
      </c>
      <c r="N41" s="194">
        <f>IFERROR(J41/L41,0)</f>
        <v>0</v>
      </c>
      <c r="O41" s="194" t="n">
        <v>0.0</v>
      </c>
      <c r="P41" s="197">
        <f>IFERROR(O41/J41,0)</f>
        <v>0</v>
      </c>
    </row>
    <row r="42" spans="2:17" s="37" customFormat="1" ht="16.5" customHeight="1">
      <c r="B42" s="110" t="s">
        <v>566</v>
      </c>
      <c r="C42" s="111" t="s">
        <v>578</v>
      </c>
      <c r="D42" s="112" t="n">
        <v>162.0</v>
      </c>
      <c r="E42" s="112" t="n">
        <v>0.0</v>
      </c>
      <c r="F42" s="115" t="n">
        <v>3070.0</v>
      </c>
      <c r="G42" s="165" t="n">
        <v>50.0</v>
      </c>
      <c r="H42" s="114">
        <f>IFERROR(G42/F42,0)</f>
        <v>0</v>
      </c>
      <c r="I42" s="165">
        <f>IFERROR(J42/G42,0)</f>
        <v>0</v>
      </c>
      <c r="J42" s="135" t="n">
        <v>249601.0</v>
      </c>
      <c r="K42" s="115" t="n">
        <v>1.0</v>
      </c>
      <c r="L42" s="165" t="n">
        <v>0.0</v>
      </c>
      <c r="M42" s="114">
        <f>IFERROR(L42/G42,0)</f>
        <v>0</v>
      </c>
      <c r="N42" s="165">
        <f>IFERROR(J42/L42,0)</f>
        <v>0</v>
      </c>
      <c r="O42" s="165" t="n">
        <v>0.0</v>
      </c>
      <c r="P42" s="116">
        <f>IFERROR(O42/J42,0)</f>
        <v>0</v>
      </c>
    </row>
    <row r="43" spans="2:17" s="37" customFormat="1" ht="16.5" customHeight="1">
      <c r="B43" s="110"/>
      <c r="C43" s="111"/>
      <c r="D43" s="112" t="n">
        <v>0.0</v>
      </c>
      <c r="E43" s="112" t="n">
        <v>0.0</v>
      </c>
      <c r="F43" s="115" t="n">
        <v>0.0</v>
      </c>
      <c r="G43" s="165" t="n">
        <v>0.0</v>
      </c>
      <c r="H43" s="114">
        <f>IFERROR(G43/F43,0)</f>
        <v>0</v>
      </c>
      <c r="I43" s="165">
        <f>IFERROR(J43/G43,0)</f>
        <v>0</v>
      </c>
      <c r="J43" s="135" t="n">
        <v>0.0</v>
      </c>
      <c r="K43" s="115" t="n">
        <v>0.0</v>
      </c>
      <c r="L43" s="165" t="n">
        <v>0.0</v>
      </c>
      <c r="M43" s="114">
        <f>IFERROR(L43/G43,0)</f>
        <v>0</v>
      </c>
      <c r="N43" s="165">
        <f>IFERROR(J43/L43,0)</f>
        <v>0</v>
      </c>
      <c r="O43" s="165" t="n">
        <v>0.0</v>
      </c>
      <c r="P43" s="116">
        <f>IFERROR(O43/J43,0)</f>
        <v>0</v>
      </c>
    </row>
    <row r="44" spans="2:17" s="37" customFormat="1" ht="16.5" customHeight="1">
      <c r="B44" s="110"/>
      <c r="C44" s="111"/>
      <c r="D44" s="112" t="n">
        <v>0.0</v>
      </c>
      <c r="E44" s="112" t="n">
        <v>0.0</v>
      </c>
      <c r="F44" s="115" t="n">
        <v>0.0</v>
      </c>
      <c r="G44" s="165" t="n">
        <v>0.0</v>
      </c>
      <c r="H44" s="114">
        <f>IFERROR(G44/F44,0)</f>
        <v>0</v>
      </c>
      <c r="I44" s="165">
        <f>IFERROR(J44/G44,0)</f>
        <v>0</v>
      </c>
      <c r="J44" s="135" t="n">
        <v>0.0</v>
      </c>
      <c r="K44" s="115" t="n">
        <v>0.0</v>
      </c>
      <c r="L44" s="165" t="n">
        <v>0.0</v>
      </c>
      <c r="M44" s="114">
        <f>IFERROR(L44/G44,0)</f>
        <v>0</v>
      </c>
      <c r="N44" s="165">
        <f>IFERROR(J44/L44,0)</f>
        <v>0</v>
      </c>
      <c r="O44" s="165" t="n">
        <v>0.0</v>
      </c>
      <c r="P44" s="116">
        <f>IFERROR(O44/J44,0)</f>
        <v>0</v>
      </c>
    </row>
    <row r="45" spans="2:17" ht="16.5" customHeight="1">
      <c r="B45" s="199"/>
      <c r="C45" s="200"/>
      <c r="D45" s="201" t="n">
        <v>0.0</v>
      </c>
      <c r="E45" s="201" t="n">
        <v>0.0</v>
      </c>
      <c r="F45" s="189" t="n">
        <v>0.0</v>
      </c>
      <c r="G45" s="166" t="n">
        <v>0.0</v>
      </c>
      <c r="H45" s="167">
        <f>IFERROR(G45/F45,0)</f>
        <v>0</v>
      </c>
      <c r="I45" s="166">
        <f>IFERROR(J45/G45,0)</f>
        <v>0</v>
      </c>
      <c r="J45" s="150" t="n">
        <v>0.0</v>
      </c>
      <c r="K45" s="189" t="n">
        <v>0.0</v>
      </c>
      <c r="L45" s="166" t="n">
        <v>0.0</v>
      </c>
      <c r="M45" s="167">
        <f>IFERROR(L45/G45,0)</f>
        <v>0</v>
      </c>
      <c r="N45" s="166">
        <f>IFERROR(J45/L45,0)</f>
        <v>0</v>
      </c>
      <c r="O45" s="166" t="n">
        <v>0.0</v>
      </c>
      <c r="P45" s="121">
        <f>IFERROR(O45/J45,0)</f>
        <v>0</v>
      </c>
    </row>
    <row r="46" spans="2:17" ht="16.5" customHeight="1">
      <c r="K46" s="55"/>
      <c r="L46" s="18"/>
      <c r="M46" s="18"/>
      <c r="N46" s="56"/>
      <c r="O46" s="56"/>
      <c r="P46" s="18"/>
    </row>
    <row r="47" spans="2:17" ht="16.5" customHeight="1">
      <c r="K47" s="55"/>
      <c r="L47" s="18"/>
      <c r="M47" s="18"/>
      <c r="N47" s="56"/>
      <c r="O47" s="56"/>
      <c r="P47" s="18"/>
    </row>
    <row r="48" spans="2:17" s="23" customFormat="1" ht="16.5" customHeight="1">
      <c r="B48" s="40" t="s">
        <v>75</v>
      </c>
      <c r="K48" s="57"/>
    </row>
    <row r="49" spans="2:16" s="41" customFormat="1" ht="9.9499999999999993" customHeight="1"/>
    <row r="50" spans="2:16" s="37" customFormat="1" ht="16.5" customHeight="1">
      <c r="B50" s="108" t="s">
        <v>52</v>
      </c>
      <c r="C50" s="108" t="s">
        <v>53</v>
      </c>
      <c r="D50" s="108" t="s">
        <v>86</v>
      </c>
      <c r="E50" s="108" t="s">
        <v>87</v>
      </c>
      <c r="F50" s="109" t="s">
        <v>2</v>
      </c>
      <c r="G50" s="109" t="s">
        <v>3</v>
      </c>
      <c r="H50" s="109" t="s">
        <v>13</v>
      </c>
      <c r="I50" s="109" t="s">
        <v>4</v>
      </c>
      <c r="J50" s="80" t="s">
        <v>80</v>
      </c>
      <c r="K50" s="158" t="s">
        <v>93</v>
      </c>
      <c r="L50" s="80" t="s">
        <v>78</v>
      </c>
      <c r="M50" s="80" t="s">
        <v>12</v>
      </c>
      <c r="N50" s="80" t="s">
        <v>8</v>
      </c>
      <c r="O50" s="80" t="s">
        <v>79</v>
      </c>
      <c r="P50" s="96" t="s">
        <v>14</v>
      </c>
    </row>
    <row r="51" spans="2:16" s="37" customFormat="1" ht="16.5" customHeight="1">
      <c r="B51" s="161" t="s">
        <v>566</v>
      </c>
      <c r="C51" s="111" t="s">
        <v>578</v>
      </c>
      <c r="D51" s="112" t="n">
        <v>162.0</v>
      </c>
      <c r="E51" s="112" t="n">
        <v>0.0</v>
      </c>
      <c r="F51" s="122" t="n">
        <v>3070.0</v>
      </c>
      <c r="G51" s="173" t="n">
        <v>50.0</v>
      </c>
      <c r="H51" s="123">
        <f>IFERROR(G51/F51,0)</f>
        <v>0</v>
      </c>
      <c r="I51" s="174">
        <f>IFERROR(J51/G51,0)</f>
        <v>0</v>
      </c>
      <c r="J51" s="124" t="n">
        <v>249601.0</v>
      </c>
      <c r="K51" s="181" t="n">
        <v>1.0</v>
      </c>
      <c r="L51" s="174" t="n">
        <v>0.0</v>
      </c>
      <c r="M51" s="123">
        <f>IFERROR(L51/G51,0)</f>
        <v>0</v>
      </c>
      <c r="N51" s="174">
        <f>IFERROR(J51/L51,0)</f>
        <v>0</v>
      </c>
      <c r="O51" s="174" t="n">
        <v>0.0</v>
      </c>
      <c r="P51" s="125">
        <f>IFERROR(O51/J51,0)</f>
        <v>0</v>
      </c>
    </row>
    <row r="52" spans="2:16" s="37" customFormat="1" ht="16.5" customHeight="1">
      <c r="B52" s="240"/>
      <c r="C52" s="240"/>
      <c r="D52" s="233" t="s">
        <v>61</v>
      </c>
      <c r="E52" s="233"/>
      <c r="F52" s="122" t="n">
        <v>1295.0</v>
      </c>
      <c r="G52" s="173" t="n">
        <v>23.0</v>
      </c>
      <c r="H52" s="123">
        <f>IFERROR(G52/F52,0)</f>
        <v>0</v>
      </c>
      <c r="I52" s="174">
        <f>IFERROR(J52/G52,0)</f>
        <v>0</v>
      </c>
      <c r="J52" s="124" t="n">
        <v>116083.0</v>
      </c>
      <c r="K52" s="181" t="n">
        <v>1.0</v>
      </c>
      <c r="L52" s="174" t="n">
        <v>0.0</v>
      </c>
      <c r="M52" s="123">
        <f>IFERROR(L52/G52,0)</f>
        <v>0</v>
      </c>
      <c r="N52" s="174">
        <f>IFERROR(J52/L52,0)</f>
        <v>0</v>
      </c>
      <c r="O52" s="174" t="n">
        <v>0.0</v>
      </c>
      <c r="P52" s="125">
        <f>IFERROR(O52/J52,0)</f>
        <v>0</v>
      </c>
    </row>
    <row r="53" spans="2:16" s="37" customFormat="1" ht="16.5" customHeight="1">
      <c r="B53" s="241"/>
      <c r="C53" s="241"/>
      <c r="D53" s="235" t="s">
        <v>56</v>
      </c>
      <c r="E53" s="235"/>
      <c r="F53" s="187" t="e">
        <f t="shared" ref="F53:P53" si="0">F51-F52</f>
        <v>#VALUE!</v>
      </c>
      <c r="G53" s="188" t="e">
        <f t="shared" si="0"/>
        <v>#VALUE!</v>
      </c>
      <c r="H53" s="187">
        <f t="shared" si="0"/>
        <v>0</v>
      </c>
      <c r="I53" s="187">
        <f t="shared" si="0"/>
        <v>0</v>
      </c>
      <c r="J53" s="187" t="e">
        <f t="shared" si="0"/>
        <v>#VALUE!</v>
      </c>
      <c r="K53" s="188" t="e">
        <f t="shared" si="0"/>
        <v>#VALUE!</v>
      </c>
      <c r="L53" s="187" t="e">
        <f t="shared" si="0"/>
        <v>#VALUE!</v>
      </c>
      <c r="M53" s="187">
        <f t="shared" si="0"/>
        <v>0</v>
      </c>
      <c r="N53" s="187">
        <f t="shared" si="0"/>
        <v>0</v>
      </c>
      <c r="O53" s="187" t="e">
        <f t="shared" si="0"/>
        <v>#VALUE!</v>
      </c>
      <c r="P53" s="187">
        <f t="shared" si="0"/>
        <v>0</v>
      </c>
    </row>
    <row r="54" spans="2:16" s="37" customFormat="1" ht="16.5" customHeight="1">
      <c r="B54" s="242"/>
      <c r="C54" s="242"/>
      <c r="D54" s="234" t="s">
        <v>57</v>
      </c>
      <c r="E54" s="234"/>
      <c r="F54" s="131" t="e">
        <f>IF(F52=0,0, F53/F52)</f>
        <v>#VALUE!</v>
      </c>
      <c r="G54" s="132" t="e">
        <f>IF(G52=0,0, G53/G52)</f>
        <v>#VALUE!</v>
      </c>
      <c r="H54" s="131">
        <f t="shared" ref="H54:P54" si="1">IF(H52=0,0, H53/H52)</f>
        <v>0</v>
      </c>
      <c r="I54" s="131">
        <f t="shared" si="1"/>
        <v>0</v>
      </c>
      <c r="J54" s="131" t="e">
        <f t="shared" si="1"/>
        <v>#VALUE!</v>
      </c>
      <c r="K54" s="132" t="e">
        <f t="shared" si="1"/>
        <v>#VALUE!</v>
      </c>
      <c r="L54" s="131" t="e">
        <f t="shared" si="1"/>
        <v>#VALUE!</v>
      </c>
      <c r="M54" s="131">
        <f t="shared" si="1"/>
        <v>0</v>
      </c>
      <c r="N54" s="131">
        <f t="shared" si="1"/>
        <v>0</v>
      </c>
      <c r="O54" s="131" t="e">
        <f t="shared" si="1"/>
        <v>#VALUE!</v>
      </c>
      <c r="P54" s="131">
        <f t="shared" si="1"/>
        <v>0</v>
      </c>
    </row>
    <row r="55" spans="2:16" s="37" customFormat="1" ht="16.5" customHeight="1">
      <c r="B55" s="175" t="s">
        <v>566</v>
      </c>
      <c r="C55" s="133" t="s">
        <v>577</v>
      </c>
      <c r="D55" s="134" t="n">
        <v>168.0</v>
      </c>
      <c r="E55" s="134" t="n">
        <v>0.0</v>
      </c>
      <c r="F55" s="122" t="n">
        <v>5658.0</v>
      </c>
      <c r="G55" s="173" t="n">
        <v>164.0</v>
      </c>
      <c r="H55" s="123">
        <f>IFERROR(G55/F55,0)</f>
        <v>0</v>
      </c>
      <c r="I55" s="174">
        <f>IFERROR(J55/G55,0)</f>
        <v>0</v>
      </c>
      <c r="J55" s="124" t="n">
        <v>663124.0</v>
      </c>
      <c r="K55" s="181" t="n">
        <v>1.0</v>
      </c>
      <c r="L55" s="174" t="n">
        <v>0.0</v>
      </c>
      <c r="M55" s="123">
        <f>IFERROR(L55/G55,0)</f>
        <v>0</v>
      </c>
      <c r="N55" s="174">
        <f>IFERROR(J55/L55,0)</f>
        <v>0</v>
      </c>
      <c r="O55" s="174" t="n">
        <v>0.0</v>
      </c>
      <c r="P55" s="125">
        <f>IFERROR(O55/J55,0)</f>
        <v>0</v>
      </c>
    </row>
    <row r="56" spans="2:16" s="37" customFormat="1" ht="16.5" customHeight="1">
      <c r="B56" s="240"/>
      <c r="C56" s="240"/>
      <c r="D56" s="235" t="s">
        <v>60</v>
      </c>
      <c r="E56" s="235"/>
      <c r="F56" s="113" t="n">
        <v>4020.0</v>
      </c>
      <c r="G56" s="169" t="n">
        <v>88.0</v>
      </c>
      <c r="H56" s="114">
        <f>IFERROR(G56/F56,0)</f>
        <v>0</v>
      </c>
      <c r="I56" s="165">
        <f>IFERROR(J56/G56,0)</f>
        <v>0</v>
      </c>
      <c r="J56" s="135" t="n">
        <v>384901.0</v>
      </c>
      <c r="K56" s="182" t="n">
        <v>1.0</v>
      </c>
      <c r="L56" s="165" t="n">
        <v>0.0</v>
      </c>
      <c r="M56" s="114">
        <f>IFERROR(L56/G56,0)</f>
        <v>0</v>
      </c>
      <c r="N56" s="165">
        <f>IFERROR(J56/L56,0)</f>
        <v>0</v>
      </c>
      <c r="O56" s="165" t="n">
        <v>0.0</v>
      </c>
      <c r="P56" s="116">
        <f>IFERROR(O56/J56,0)</f>
        <v>0</v>
      </c>
    </row>
    <row r="57" spans="2:16" s="37" customFormat="1" ht="16.5" customHeight="1">
      <c r="B57" s="241"/>
      <c r="C57" s="241"/>
      <c r="D57" s="235" t="s">
        <v>16</v>
      </c>
      <c r="E57" s="235"/>
      <c r="F57" s="187" t="e">
        <f t="shared" ref="F57:P57" si="2">F55-F56</f>
        <v>#VALUE!</v>
      </c>
      <c r="G57" s="188" t="e">
        <f t="shared" si="2"/>
        <v>#VALUE!</v>
      </c>
      <c r="H57" s="187">
        <f t="shared" si="2"/>
        <v>0</v>
      </c>
      <c r="I57" s="187">
        <f t="shared" si="2"/>
        <v>0</v>
      </c>
      <c r="J57" s="187" t="e">
        <f t="shared" si="2"/>
        <v>#VALUE!</v>
      </c>
      <c r="K57" s="188" t="e">
        <f t="shared" si="2"/>
        <v>#VALUE!</v>
      </c>
      <c r="L57" s="187" t="e">
        <f t="shared" si="2"/>
        <v>#VALUE!</v>
      </c>
      <c r="M57" s="187">
        <f t="shared" si="2"/>
        <v>0</v>
      </c>
      <c r="N57" s="187">
        <f t="shared" si="2"/>
        <v>0</v>
      </c>
      <c r="O57" s="187" t="e">
        <f t="shared" si="2"/>
        <v>#VALUE!</v>
      </c>
      <c r="P57" s="187">
        <f t="shared" si="2"/>
        <v>0</v>
      </c>
    </row>
    <row r="58" spans="2:16" s="41" customFormat="1" ht="16.5" customHeight="1">
      <c r="B58" s="242"/>
      <c r="C58" s="242"/>
      <c r="D58" s="236" t="s">
        <v>15</v>
      </c>
      <c r="E58" s="236"/>
      <c r="F58" s="131" t="e">
        <f t="shared" ref="F58:P58" si="3">IF(F56=0,0, F57/F56)</f>
        <v>#VALUE!</v>
      </c>
      <c r="G58" s="132" t="e">
        <f t="shared" si="3"/>
        <v>#VALUE!</v>
      </c>
      <c r="H58" s="131">
        <f t="shared" si="3"/>
        <v>0</v>
      </c>
      <c r="I58" s="131">
        <f t="shared" si="3"/>
        <v>0</v>
      </c>
      <c r="J58" s="131" t="e">
        <f t="shared" si="3"/>
        <v>#VALUE!</v>
      </c>
      <c r="K58" s="132" t="e">
        <f t="shared" si="3"/>
        <v>#VALUE!</v>
      </c>
      <c r="L58" s="131" t="e">
        <f t="shared" si="3"/>
        <v>#VALUE!</v>
      </c>
      <c r="M58" s="131">
        <f t="shared" si="3"/>
        <v>0</v>
      </c>
      <c r="N58" s="131">
        <f t="shared" si="3"/>
        <v>0</v>
      </c>
      <c r="O58" s="131" t="e">
        <f t="shared" si="3"/>
        <v>#VALUE!</v>
      </c>
      <c r="P58" s="131">
        <f t="shared" si="3"/>
        <v>0</v>
      </c>
    </row>
    <row r="59" spans="2:16" s="41" customFormat="1" ht="16.5" customHeight="1">
      <c r="B59" s="175"/>
      <c r="C59" s="133"/>
      <c r="D59" s="134" t="n">
        <v>0.0</v>
      </c>
      <c r="E59" s="134" t="n">
        <v>0.0</v>
      </c>
      <c r="F59" s="122" t="n">
        <v>0.0</v>
      </c>
      <c r="G59" s="173" t="n">
        <v>0.0</v>
      </c>
      <c r="H59" s="123">
        <f>IFERROR(G59/F59,0)</f>
        <v>0</v>
      </c>
      <c r="I59" s="174">
        <f>IFERROR(J59/G59,0)</f>
        <v>0</v>
      </c>
      <c r="J59" s="124" t="n">
        <v>0.0</v>
      </c>
      <c r="K59" s="181" t="n">
        <v>0.0</v>
      </c>
      <c r="L59" s="174" t="n">
        <v>0.0</v>
      </c>
      <c r="M59" s="123">
        <f>IFERROR(L59/G59,0)</f>
        <v>0</v>
      </c>
      <c r="N59" s="174">
        <f>IFERROR(J59/L59,0)</f>
        <v>0</v>
      </c>
      <c r="O59" s="174" t="n">
        <v>0.0</v>
      </c>
      <c r="P59" s="125">
        <f>IFERROR(O59/J59,0)</f>
        <v>0</v>
      </c>
    </row>
    <row r="60" spans="2:16" s="41" customFormat="1" ht="16.5" customHeight="1">
      <c r="B60" s="240"/>
      <c r="C60" s="240"/>
      <c r="D60" s="235" t="s">
        <v>60</v>
      </c>
      <c r="E60" s="235"/>
      <c r="F60" s="113" t="n">
        <v>0.0</v>
      </c>
      <c r="G60" s="169" t="n">
        <v>0.0</v>
      </c>
      <c r="H60" s="114">
        <f>IFERROR(G60/F60,0)</f>
        <v>0</v>
      </c>
      <c r="I60" s="165">
        <f>IFERROR(J60/G60,0)</f>
        <v>0</v>
      </c>
      <c r="J60" s="135" t="n">
        <v>0.0</v>
      </c>
      <c r="K60" s="182" t="n">
        <v>0.0</v>
      </c>
      <c r="L60" s="165" t="n">
        <v>0.0</v>
      </c>
      <c r="M60" s="114">
        <f>IFERROR(L60/G60,0)</f>
        <v>0</v>
      </c>
      <c r="N60" s="165">
        <f>IFERROR(J60/L60,0)</f>
        <v>0</v>
      </c>
      <c r="O60" s="165" t="n">
        <v>0.0</v>
      </c>
      <c r="P60" s="116">
        <f>IFERROR(O60/J60,0)</f>
        <v>0</v>
      </c>
    </row>
    <row r="61" spans="2:16" s="41" customFormat="1" ht="16.5" customHeight="1">
      <c r="B61" s="241"/>
      <c r="C61" s="241"/>
      <c r="D61" s="235" t="s">
        <v>16</v>
      </c>
      <c r="E61" s="235"/>
      <c r="F61" s="126" t="e">
        <f t="shared" ref="F61:P61" si="4">F59-F60</f>
        <v>#VALUE!</v>
      </c>
      <c r="G61" s="127" t="e">
        <f t="shared" si="4"/>
        <v>#VALUE!</v>
      </c>
      <c r="H61" s="128">
        <f t="shared" si="4"/>
        <v>0</v>
      </c>
      <c r="I61" s="129">
        <f t="shared" si="4"/>
        <v>0</v>
      </c>
      <c r="J61" s="129" t="e">
        <f t="shared" si="4"/>
        <v>#VALUE!</v>
      </c>
      <c r="K61" s="185" t="e">
        <f t="shared" si="4"/>
        <v>#VALUE!</v>
      </c>
      <c r="L61" s="126" t="e">
        <f t="shared" si="4"/>
        <v>#VALUE!</v>
      </c>
      <c r="M61" s="128">
        <f t="shared" si="4"/>
        <v>0</v>
      </c>
      <c r="N61" s="129">
        <f t="shared" si="4"/>
        <v>0</v>
      </c>
      <c r="O61" s="126" t="e">
        <f t="shared" si="4"/>
        <v>#VALUE!</v>
      </c>
      <c r="P61" s="130">
        <f t="shared" si="4"/>
        <v>0</v>
      </c>
    </row>
    <row r="62" spans="2:16" s="41" customFormat="1" ht="16.5" customHeight="1">
      <c r="B62" s="242"/>
      <c r="C62" s="242"/>
      <c r="D62" s="236" t="s">
        <v>15</v>
      </c>
      <c r="E62" s="236"/>
      <c r="F62" s="131" t="e">
        <f>IF(F60=0,0, F61/F60)</f>
        <v>#VALUE!</v>
      </c>
      <c r="G62" s="132" t="e">
        <f t="shared" ref="G62:P62" si="5">IF(G60=0,0, G61/G60)</f>
        <v>#VALUE!</v>
      </c>
      <c r="H62" s="131">
        <f t="shared" si="5"/>
        <v>0</v>
      </c>
      <c r="I62" s="131">
        <f t="shared" si="5"/>
        <v>0</v>
      </c>
      <c r="J62" s="131" t="e">
        <f t="shared" si="5"/>
        <v>#VALUE!</v>
      </c>
      <c r="K62" s="132" t="e">
        <f t="shared" si="5"/>
        <v>#VALUE!</v>
      </c>
      <c r="L62" s="131" t="e">
        <f t="shared" si="5"/>
        <v>#VALUE!</v>
      </c>
      <c r="M62" s="131">
        <f t="shared" si="5"/>
        <v>0</v>
      </c>
      <c r="N62" s="131">
        <f t="shared" si="5"/>
        <v>0</v>
      </c>
      <c r="O62" s="131" t="e">
        <f t="shared" si="5"/>
        <v>#VALUE!</v>
      </c>
      <c r="P62" s="131">
        <f t="shared" si="5"/>
        <v>0</v>
      </c>
    </row>
    <row r="63" spans="2:16" s="41" customFormat="1" ht="16.5" customHeight="1">
      <c r="B63" s="175"/>
      <c r="C63" s="133"/>
      <c r="D63" s="134" t="n">
        <v>0.0</v>
      </c>
      <c r="E63" s="134" t="n">
        <v>0.0</v>
      </c>
      <c r="F63" s="122" t="n">
        <v>0.0</v>
      </c>
      <c r="G63" s="173" t="n">
        <v>0.0</v>
      </c>
      <c r="H63" s="123">
        <f>IFERROR(G63/F63,0)</f>
        <v>0</v>
      </c>
      <c r="I63" s="174">
        <f>IFERROR(J63/G63,0)</f>
        <v>0</v>
      </c>
      <c r="J63" s="124" t="n">
        <v>0.0</v>
      </c>
      <c r="K63" s="181" t="n">
        <v>0.0</v>
      </c>
      <c r="L63" s="174" t="n">
        <v>0.0</v>
      </c>
      <c r="M63" s="123">
        <f>IFERROR(L63/G63,0)</f>
        <v>0</v>
      </c>
      <c r="N63" s="174">
        <f>IFERROR(J63/L63,0)</f>
        <v>0</v>
      </c>
      <c r="O63" s="174" t="n">
        <v>0.0</v>
      </c>
      <c r="P63" s="125">
        <f>IFERROR(O63/J63,0)</f>
        <v>0</v>
      </c>
    </row>
    <row r="64" spans="2:16" s="41" customFormat="1" ht="16.5" customHeight="1">
      <c r="B64" s="240"/>
      <c r="C64" s="240"/>
      <c r="D64" s="235" t="s">
        <v>60</v>
      </c>
      <c r="E64" s="235"/>
      <c r="F64" s="136" t="n">
        <v>0.0</v>
      </c>
      <c r="G64" s="179" t="n">
        <v>0.0</v>
      </c>
      <c r="H64" s="137">
        <f>IFERROR(G64/F64,0)</f>
        <v>0</v>
      </c>
      <c r="I64" s="180">
        <f>IFERROR(J64/G64,0)</f>
        <v>0</v>
      </c>
      <c r="J64" s="138" t="n">
        <v>0.0</v>
      </c>
      <c r="K64" s="183" t="n">
        <v>0.0</v>
      </c>
      <c r="L64" s="180" t="n">
        <v>0.0</v>
      </c>
      <c r="M64" s="137">
        <f>IFERROR(L64/G64,0)</f>
        <v>0</v>
      </c>
      <c r="N64" s="180">
        <f>IFERROR(J64/L64,0)</f>
        <v>0</v>
      </c>
      <c r="O64" s="180" t="n">
        <v>0.0</v>
      </c>
      <c r="P64" s="139">
        <f>IFERROR(O64/J64,0)</f>
        <v>0</v>
      </c>
    </row>
    <row r="65" spans="2:16" s="41" customFormat="1" ht="16.5" customHeight="1">
      <c r="B65" s="241"/>
      <c r="C65" s="241"/>
      <c r="D65" s="235" t="s">
        <v>16</v>
      </c>
      <c r="E65" s="235"/>
      <c r="F65" s="187" t="e">
        <f t="shared" ref="F65:P65" si="6">F63-F64</f>
        <v>#VALUE!</v>
      </c>
      <c r="G65" s="188" t="e">
        <f t="shared" si="6"/>
        <v>#VALUE!</v>
      </c>
      <c r="H65" s="187">
        <f t="shared" si="6"/>
        <v>0</v>
      </c>
      <c r="I65" s="187">
        <f t="shared" si="6"/>
        <v>0</v>
      </c>
      <c r="J65" s="187" t="e">
        <f t="shared" si="6"/>
        <v>#VALUE!</v>
      </c>
      <c r="K65" s="188" t="e">
        <f t="shared" si="6"/>
        <v>#VALUE!</v>
      </c>
      <c r="L65" s="187" t="e">
        <f t="shared" si="6"/>
        <v>#VALUE!</v>
      </c>
      <c r="M65" s="187">
        <f t="shared" si="6"/>
        <v>0</v>
      </c>
      <c r="N65" s="187">
        <f t="shared" si="6"/>
        <v>0</v>
      </c>
      <c r="O65" s="187" t="e">
        <f t="shared" si="6"/>
        <v>#VALUE!</v>
      </c>
      <c r="P65" s="187">
        <f t="shared" si="6"/>
        <v>0</v>
      </c>
    </row>
    <row r="66" spans="2:16" s="41" customFormat="1" ht="16.5" customHeight="1">
      <c r="B66" s="242"/>
      <c r="C66" s="242"/>
      <c r="D66" s="236" t="s">
        <v>15</v>
      </c>
      <c r="E66" s="236"/>
      <c r="F66" s="140" t="e">
        <f t="shared" ref="F66:P66" si="7">IF(F64=0,0, F65/F64)</f>
        <v>#VALUE!</v>
      </c>
      <c r="G66" s="141" t="e">
        <f t="shared" si="7"/>
        <v>#VALUE!</v>
      </c>
      <c r="H66" s="140">
        <f t="shared" si="7"/>
        <v>0</v>
      </c>
      <c r="I66" s="140">
        <f t="shared" si="7"/>
        <v>0</v>
      </c>
      <c r="J66" s="140" t="e">
        <f t="shared" si="7"/>
        <v>#VALUE!</v>
      </c>
      <c r="K66" s="141" t="e">
        <f t="shared" si="7"/>
        <v>#VALUE!</v>
      </c>
      <c r="L66" s="140" t="e">
        <f t="shared" si="7"/>
        <v>#VALUE!</v>
      </c>
      <c r="M66" s="140">
        <f t="shared" si="7"/>
        <v>0</v>
      </c>
      <c r="N66" s="140">
        <f t="shared" si="7"/>
        <v>0</v>
      </c>
      <c r="O66" s="140" t="e">
        <f t="shared" si="7"/>
        <v>#VALUE!</v>
      </c>
      <c r="P66" s="140">
        <f t="shared" si="7"/>
        <v>0</v>
      </c>
    </row>
    <row r="67" spans="2:16" s="41" customFormat="1" ht="16.5" customHeight="1">
      <c r="B67" s="176"/>
      <c r="C67" s="142"/>
      <c r="D67" s="143" t="n">
        <v>0.0</v>
      </c>
      <c r="E67" s="143" t="n">
        <v>0.0</v>
      </c>
      <c r="F67" s="144" t="n">
        <v>0.0</v>
      </c>
      <c r="G67" s="177" t="n">
        <v>0.0</v>
      </c>
      <c r="H67" s="145">
        <f>IFERROR(G67/F67,0)</f>
        <v>0</v>
      </c>
      <c r="I67" s="178">
        <f>IFERROR(J67/G67,0)</f>
        <v>0</v>
      </c>
      <c r="J67" s="146" t="n">
        <v>0.0</v>
      </c>
      <c r="K67" s="184" t="n">
        <v>0.0</v>
      </c>
      <c r="L67" s="178" t="n">
        <v>0.0</v>
      </c>
      <c r="M67" s="145">
        <f>IFERROR(L67/G67,0)</f>
        <v>0</v>
      </c>
      <c r="N67" s="178">
        <f>IFERROR(J67/L67,0)</f>
        <v>0</v>
      </c>
      <c r="O67" s="178" t="n">
        <v>0.0</v>
      </c>
      <c r="P67" s="147">
        <f>IFERROR(O67/J67,0)</f>
        <v>0</v>
      </c>
    </row>
    <row r="68" spans="2:16" s="41" customFormat="1" ht="16.5" customHeight="1">
      <c r="B68" s="237"/>
      <c r="C68" s="237"/>
      <c r="D68" s="235" t="s">
        <v>60</v>
      </c>
      <c r="E68" s="235"/>
      <c r="F68" s="136" t="n">
        <v>0.0</v>
      </c>
      <c r="G68" s="179" t="n">
        <v>0.0</v>
      </c>
      <c r="H68" s="137">
        <f>IFERROR(G68/F68,0)</f>
        <v>0</v>
      </c>
      <c r="I68" s="180">
        <f>IFERROR(J68/G68,0)</f>
        <v>0</v>
      </c>
      <c r="J68" s="138" t="n">
        <v>0.0</v>
      </c>
      <c r="K68" s="183" t="n">
        <v>0.0</v>
      </c>
      <c r="L68" s="180" t="n">
        <v>0.0</v>
      </c>
      <c r="M68" s="137">
        <f>IFERROR(L68/G68,0)</f>
        <v>0</v>
      </c>
      <c r="N68" s="180">
        <f>IFERROR(J68/L68,0)</f>
        <v>0</v>
      </c>
      <c r="O68" s="180" t="n">
        <v>0.0</v>
      </c>
      <c r="P68" s="139">
        <f>IFERROR(O68/J68,0)</f>
        <v>0</v>
      </c>
    </row>
    <row r="69" spans="2:16" s="41" customFormat="1" ht="16.5" customHeight="1">
      <c r="B69" s="238"/>
      <c r="C69" s="238"/>
      <c r="D69" s="235" t="s">
        <v>16</v>
      </c>
      <c r="E69" s="235"/>
      <c r="F69" s="187" t="e">
        <f t="shared" ref="F69:P69" si="8">F67-F68</f>
        <v>#VALUE!</v>
      </c>
      <c r="G69" s="188" t="e">
        <f t="shared" si="8"/>
        <v>#VALUE!</v>
      </c>
      <c r="H69" s="187">
        <f t="shared" si="8"/>
        <v>0</v>
      </c>
      <c r="I69" s="187">
        <f t="shared" si="8"/>
        <v>0</v>
      </c>
      <c r="J69" s="187" t="e">
        <f t="shared" si="8"/>
        <v>#VALUE!</v>
      </c>
      <c r="K69" s="188" t="e">
        <f t="shared" si="8"/>
        <v>#VALUE!</v>
      </c>
      <c r="L69" s="187" t="e">
        <f t="shared" si="8"/>
        <v>#VALUE!</v>
      </c>
      <c r="M69" s="187">
        <f t="shared" si="8"/>
        <v>0</v>
      </c>
      <c r="N69" s="187">
        <f t="shared" si="8"/>
        <v>0</v>
      </c>
      <c r="O69" s="187" t="e">
        <f t="shared" si="8"/>
        <v>#VALUE!</v>
      </c>
      <c r="P69" s="187">
        <f t="shared" si="8"/>
        <v>0</v>
      </c>
    </row>
    <row r="70" spans="2:16" s="41" customFormat="1" ht="16.5" customHeight="1">
      <c r="B70" s="239"/>
      <c r="C70" s="239"/>
      <c r="D70" s="232" t="s">
        <v>15</v>
      </c>
      <c r="E70" s="232"/>
      <c r="F70" s="148" t="e">
        <f t="shared" ref="F70:P70" si="9">IF(F68=0,0, F69/F68)</f>
        <v>#VALUE!</v>
      </c>
      <c r="G70" s="149" t="e">
        <f t="shared" si="9"/>
        <v>#VALUE!</v>
      </c>
      <c r="H70" s="148">
        <f t="shared" si="9"/>
        <v>0</v>
      </c>
      <c r="I70" s="148">
        <f t="shared" si="9"/>
        <v>0</v>
      </c>
      <c r="J70" s="148" t="e">
        <f t="shared" si="9"/>
        <v>#VALUE!</v>
      </c>
      <c r="K70" s="149" t="e">
        <f t="shared" si="9"/>
        <v>#VALUE!</v>
      </c>
      <c r="L70" s="148" t="e">
        <f t="shared" si="9"/>
        <v>#VALUE!</v>
      </c>
      <c r="M70" s="148">
        <f t="shared" si="9"/>
        <v>0</v>
      </c>
      <c r="N70" s="148">
        <f t="shared" si="9"/>
        <v>0</v>
      </c>
      <c r="O70" s="148" t="e">
        <f t="shared" si="9"/>
        <v>#VALUE!</v>
      </c>
      <c r="P70" s="148">
        <f t="shared" si="9"/>
        <v>0</v>
      </c>
    </row>
    <row r="71" spans="2:16" s="41" customFormat="1" ht="16.5" customHeight="1"/>
    <row r="72" spans="2:16" s="41" customFormat="1" ht="16.5" customHeight="1"/>
    <row r="73" spans="2:16" s="41" customFormat="1" ht="16.5" customHeight="1">
      <c r="B73" s="40" t="s">
        <v>77</v>
      </c>
    </row>
    <row r="74" spans="2:16" s="41" customFormat="1" ht="9.9499999999999993" customHeight="1"/>
    <row r="75" spans="2:16" s="37" customFormat="1" ht="16.5" customHeight="1">
      <c r="B75" s="108" t="s">
        <v>52</v>
      </c>
      <c r="C75" s="108" t="s">
        <v>53</v>
      </c>
      <c r="D75" s="108" t="s">
        <v>86</v>
      </c>
      <c r="E75" s="108" t="s">
        <v>87</v>
      </c>
      <c r="F75" s="109" t="s">
        <v>2</v>
      </c>
      <c r="G75" s="109" t="s">
        <v>3</v>
      </c>
      <c r="H75" s="109" t="s">
        <v>13</v>
      </c>
      <c r="I75" s="109" t="s">
        <v>4</v>
      </c>
      <c r="J75" s="80" t="s">
        <v>80</v>
      </c>
      <c r="K75" s="109" t="s">
        <v>89</v>
      </c>
      <c r="L75" s="80" t="s">
        <v>78</v>
      </c>
      <c r="M75" s="80" t="s">
        <v>12</v>
      </c>
      <c r="N75" s="80" t="s">
        <v>8</v>
      </c>
      <c r="O75" s="80" t="s">
        <v>79</v>
      </c>
      <c r="P75" s="96" t="s">
        <v>14</v>
      </c>
    </row>
    <row r="76" spans="2:16" s="37" customFormat="1" ht="16.5" customHeight="1">
      <c r="B76" s="161" t="s">
        <v>566</v>
      </c>
      <c r="C76" s="111" t="s">
        <v>577</v>
      </c>
      <c r="D76" s="112" t="n">
        <v>168.0</v>
      </c>
      <c r="E76" s="112" t="n">
        <v>0.0</v>
      </c>
      <c r="F76" s="168" t="n">
        <v>5658.0</v>
      </c>
      <c r="G76" s="165" t="n">
        <v>164.0</v>
      </c>
      <c r="H76" s="114">
        <f>IFERROR(G76/F76,0)</f>
        <v>0</v>
      </c>
      <c r="I76" s="165">
        <f>IFERROR(J76/G76,0)</f>
        <v>0</v>
      </c>
      <c r="J76" s="135" t="n">
        <v>663124.0</v>
      </c>
      <c r="K76" s="152" t="n">
        <v>0.7265320879783067</v>
      </c>
      <c r="L76" s="169" t="n">
        <v>0.0</v>
      </c>
      <c r="M76" s="114">
        <f>IFERROR(L76/G76,0)</f>
        <v>0</v>
      </c>
      <c r="N76" s="169">
        <f>IFERROR(J76/L76,0)</f>
        <v>0</v>
      </c>
      <c r="O76" s="165" t="n">
        <v>0.0</v>
      </c>
      <c r="P76" s="116">
        <f>IFERROR(O76/J76,0)</f>
        <v>0</v>
      </c>
    </row>
    <row r="77" spans="2:16" s="37" customFormat="1" ht="16.5" customHeight="1">
      <c r="B77" s="170" t="s">
        <v>566</v>
      </c>
      <c r="C77" s="117" t="s">
        <v>578</v>
      </c>
      <c r="D77" s="118" t="n">
        <v>162.0</v>
      </c>
      <c r="E77" s="118" t="n">
        <v>0.0</v>
      </c>
      <c r="F77" s="168" t="n">
        <v>3070.0</v>
      </c>
      <c r="G77" s="165" t="n">
        <v>50.0</v>
      </c>
      <c r="H77" s="114">
        <f>IFERROR(G77/F77,0)</f>
        <v>0</v>
      </c>
      <c r="I77" s="165">
        <f>IFERROR(J77/G77,0)</f>
        <v>0</v>
      </c>
      <c r="J77" s="135" t="n">
        <v>249601.0</v>
      </c>
      <c r="K77" s="152" t="n">
        <v>0.2734679120216933</v>
      </c>
      <c r="L77" s="169" t="n">
        <v>0.0</v>
      </c>
      <c r="M77" s="114">
        <f>IFERROR(L77/G77,0)</f>
        <v>0</v>
      </c>
      <c r="N77" s="169">
        <f>IFERROR(J77/L77,0)</f>
        <v>0</v>
      </c>
      <c r="O77" s="165" t="n">
        <v>0.0</v>
      </c>
      <c r="P77" s="116">
        <f>IFERROR(O77/J77,0)</f>
        <v>0</v>
      </c>
    </row>
    <row r="78" spans="2:16" s="37" customFormat="1" ht="16.5" customHeight="1">
      <c r="B78" s="170"/>
      <c r="C78" s="117"/>
      <c r="D78" s="118" t="n">
        <v>0.0</v>
      </c>
      <c r="E78" s="118" t="n">
        <v>0.0</v>
      </c>
      <c r="F78" s="168" t="n">
        <v>0.0</v>
      </c>
      <c r="G78" s="165" t="n">
        <v>0.0</v>
      </c>
      <c r="H78" s="114">
        <f>IFERROR(G78/F78,0)</f>
        <v>0</v>
      </c>
      <c r="I78" s="165">
        <f>IFERROR(J78/G78,0)</f>
        <v>0</v>
      </c>
      <c r="J78" s="135" t="n">
        <v>0.0</v>
      </c>
      <c r="K78" s="152" t="n">
        <v>0.0</v>
      </c>
      <c r="L78" s="169" t="n">
        <v>0.0</v>
      </c>
      <c r="M78" s="114">
        <f>IFERROR(L78/G78,0)</f>
        <v>0</v>
      </c>
      <c r="N78" s="169">
        <f>IFERROR(J78/L78,0)</f>
        <v>0</v>
      </c>
      <c r="O78" s="165" t="n">
        <v>0.0</v>
      </c>
      <c r="P78" s="116">
        <f>IFERROR(O78/J78,0)</f>
        <v>0</v>
      </c>
    </row>
    <row r="79" spans="2:16" s="37" customFormat="1" ht="16.5" customHeight="1">
      <c r="B79" s="170"/>
      <c r="C79" s="117"/>
      <c r="D79" s="118" t="n">
        <v>0.0</v>
      </c>
      <c r="E79" s="118" t="n">
        <v>0.0</v>
      </c>
      <c r="F79" s="168" t="n">
        <v>0.0</v>
      </c>
      <c r="G79" s="165" t="n">
        <v>0.0</v>
      </c>
      <c r="H79" s="114">
        <f>IFERROR(G79/F79,0)</f>
        <v>0</v>
      </c>
      <c r="I79" s="165">
        <f>IFERROR(J79/G79,0)</f>
        <v>0</v>
      </c>
      <c r="J79" s="135" t="n">
        <v>0.0</v>
      </c>
      <c r="K79" s="152" t="n">
        <v>0.0</v>
      </c>
      <c r="L79" s="169" t="n">
        <v>0.0</v>
      </c>
      <c r="M79" s="114">
        <f>IFERROR(L79/G79,0)</f>
        <v>0</v>
      </c>
      <c r="N79" s="169">
        <f>IFERROR(J79/L79,0)</f>
        <v>0</v>
      </c>
      <c r="O79" s="165" t="n">
        <v>0.0</v>
      </c>
      <c r="P79" s="116">
        <f>IFERROR(O79/J79,0)</f>
        <v>0</v>
      </c>
    </row>
    <row r="80" spans="2:16" s="37" customFormat="1" ht="16.5" customHeight="1">
      <c r="B80" s="119"/>
      <c r="C80" s="119"/>
      <c r="D80" s="120" t="n">
        <v>0.0</v>
      </c>
      <c r="E80" s="120" t="n">
        <v>0.0</v>
      </c>
      <c r="F80" s="171" t="n">
        <v>0.0</v>
      </c>
      <c r="G80" s="166" t="n">
        <v>0.0</v>
      </c>
      <c r="H80" s="167">
        <f>IFERROR(G80/F80,0)</f>
        <v>0</v>
      </c>
      <c r="I80" s="166">
        <f>IFERROR(J80/G80,0)</f>
        <v>0</v>
      </c>
      <c r="J80" s="150" t="n">
        <v>0.0</v>
      </c>
      <c r="K80" s="153" t="n">
        <v>0.0</v>
      </c>
      <c r="L80" s="172" t="n">
        <v>0.0</v>
      </c>
      <c r="M80" s="167">
        <f>IFERROR(L80/G80,0)</f>
        <v>0</v>
      </c>
      <c r="N80" s="172">
        <f>IFERROR(J80/L80,0)</f>
        <v>0</v>
      </c>
      <c r="O80" s="166" t="n">
        <v>0.0</v>
      </c>
      <c r="P80" s="121">
        <f>IFERROR(O80/J80,0)</f>
        <v>0</v>
      </c>
    </row>
  </sheetData>
  <mergeCells count="35">
    <mergeCell ref="B68:C70"/>
    <mergeCell ref="B52:C54"/>
    <mergeCell ref="B56:C58"/>
    <mergeCell ref="B60:C62"/>
    <mergeCell ref="B64:C66"/>
    <mergeCell ref="D70:E70"/>
    <mergeCell ref="D52:E52"/>
    <mergeCell ref="D54:E54"/>
    <mergeCell ref="D56:E56"/>
    <mergeCell ref="D58:E58"/>
    <mergeCell ref="D60:E60"/>
    <mergeCell ref="D53:E53"/>
    <mergeCell ref="D69:E69"/>
    <mergeCell ref="D65:E65"/>
    <mergeCell ref="D61:E61"/>
    <mergeCell ref="D57:E57"/>
    <mergeCell ref="D62:E62"/>
    <mergeCell ref="D64:E64"/>
    <mergeCell ref="D66:E66"/>
    <mergeCell ref="D68:E68"/>
    <mergeCell ref="I12:P12"/>
    <mergeCell ref="I13:P13"/>
    <mergeCell ref="I14:P14"/>
    <mergeCell ref="I15:P15"/>
    <mergeCell ref="I16:P16"/>
    <mergeCell ref="B15:C15"/>
    <mergeCell ref="B16:C16"/>
    <mergeCell ref="B12:C12"/>
    <mergeCell ref="B13:C13"/>
    <mergeCell ref="E13:H13"/>
    <mergeCell ref="E12:H12"/>
    <mergeCell ref="B14:C14"/>
    <mergeCell ref="E14:H14"/>
    <mergeCell ref="E15:H15"/>
    <mergeCell ref="E16:H16"/>
  </mergeCells>
  <phoneticPr fontId="2" type="noConversion"/>
  <pageMargins left="0.23622047244093999" right="0.23622047244093999" top="0.74803149606299002" bottom="0.74803149606299002" header="0.31496062992126" footer="0.31496062992126"/>
  <pageSetup paperSize="9" scale="65" orientation="landscape" r:id="rId1"/>
  <headerFooter>
    <oddFooter>&amp;C키워드 진단 보고서</oddFooter>
  </headerFooter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"/>
  <sheetViews>
    <sheetView topLeftCell="A10" zoomScaleNormal="100" workbookViewId="0">
      <selection activeCell="D28" sqref="D28"/>
    </sheetView>
  </sheetViews>
  <sheetFormatPr defaultColWidth="0" defaultRowHeight="16.5"/>
  <cols>
    <col min="1" max="1" customWidth="true" style="41" width="4.125" collapsed="false"/>
    <col min="2" max="2" customWidth="true" style="41" width="24.125" collapsed="false"/>
    <col min="3" max="8" customWidth="true" style="41" width="12.625" collapsed="false"/>
    <col min="9" max="9" customWidth="true" style="41" width="9.0" collapsed="false"/>
    <col min="10" max="16384" hidden="true" style="41" width="9.0" collapsed="false"/>
  </cols>
  <sheetData/>
  <phoneticPr fontId="2" type="noConversion"/>
  <pageMargins left="0.25" right="0.25" top="0.75" bottom="0.75" header="0.3" footer="0.3"/>
  <pageSetup paperSize="9" scale="74" orientation="landscape" r:id="rId1"/>
  <headerFooter>
    <oddFooter>&amp;C경쟁사 비교 보고서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3:N26"/>
  <sheetViews>
    <sheetView showGridLines="0" zoomScaleNormal="100" workbookViewId="0">
      <selection activeCell="L22" sqref="L22"/>
    </sheetView>
  </sheetViews>
  <sheetFormatPr defaultColWidth="0" defaultRowHeight="16.5"/>
  <cols>
    <col min="1" max="1" customWidth="true" style="69" width="4.625" collapsed="false"/>
    <col min="2" max="2" customWidth="true" style="69" width="29.625" collapsed="false"/>
    <col min="3" max="3" customWidth="true" style="69" width="16.75" collapsed="false"/>
    <col min="4" max="14" customWidth="true" style="69" width="9.0" collapsed="false"/>
    <col min="15" max="16384" hidden="true" style="69" width="9.0" collapsed="false"/>
  </cols>
  <sheetData>
    <row r="3" spans="2:13" ht="9" customHeight="1"/>
    <row r="4" spans="2:13" ht="15" customHeight="1"/>
    <row r="5" spans="2:13" ht="16.5" customHeight="1">
      <c r="B5" s="73" t="s">
        <v>65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2:13" s="9" customFormat="1" ht="16.5" customHeight="1">
      <c r="B6" s="40"/>
    </row>
    <row r="7" spans="2:13" s="9" customFormat="1" ht="16.5" customHeight="1">
      <c r="B7" s="9" t="s">
        <v>66</v>
      </c>
    </row>
    <row r="8" spans="2:13" s="9" customFormat="1" ht="16.5" customHeight="1">
      <c r="B8" s="9" t="s">
        <v>67</v>
      </c>
    </row>
    <row r="9" spans="2:13" s="9" customFormat="1" ht="16.5" customHeight="1">
      <c r="B9" s="9" t="s">
        <v>68</v>
      </c>
    </row>
    <row r="10" spans="2:13" s="9" customFormat="1" ht="16.5" customHeight="1">
      <c r="B10" s="9" t="s">
        <v>69</v>
      </c>
      <c r="C10" s="72"/>
    </row>
    <row r="11" spans="2:13" s="9" customFormat="1" ht="16.5" customHeight="1">
      <c r="B11" s="9" t="s">
        <v>70</v>
      </c>
      <c r="C11" s="72"/>
    </row>
    <row r="12" spans="2:13" s="9" customFormat="1" ht="16.5" customHeight="1">
      <c r="B12" s="72"/>
      <c r="C12" s="72"/>
    </row>
    <row r="13" spans="2:13" s="9" customFormat="1" ht="16.5" customHeight="1">
      <c r="B13" s="9" t="s">
        <v>71</v>
      </c>
      <c r="C13" s="72"/>
    </row>
    <row r="14" spans="2:13" s="9" customFormat="1" ht="16.5" customHeight="1">
      <c r="B14" s="78" t="s">
        <v>73</v>
      </c>
      <c r="C14" s="72"/>
    </row>
    <row r="15" spans="2:13" s="9" customFormat="1" ht="16.5" customHeight="1">
      <c r="B15" s="78" t="s">
        <v>72</v>
      </c>
      <c r="C15" s="72"/>
    </row>
    <row r="16" spans="2:13" s="9" customFormat="1" ht="16.5" customHeight="1">
      <c r="B16" s="77"/>
      <c r="C16" s="72"/>
    </row>
    <row r="17" spans="2:13" s="9" customFormat="1" ht="16.5" customHeight="1">
      <c r="B17" s="77"/>
      <c r="C17" s="72"/>
    </row>
    <row r="18" spans="2:13" s="9" customFormat="1" ht="16.5" customHeight="1">
      <c r="B18" s="73" t="s">
        <v>96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2:13" s="9" customFormat="1" ht="16.5" customHeight="1">
      <c r="B19" s="40"/>
      <c r="C19" s="72"/>
    </row>
    <row r="20" spans="2:13" s="9" customFormat="1" ht="16.5" customHeight="1">
      <c r="B20" s="9" t="s">
        <v>97</v>
      </c>
      <c r="C20" s="72"/>
    </row>
    <row r="21" spans="2:13" s="9" customFormat="1" ht="16.5" customHeight="1">
      <c r="B21" s="9" t="s">
        <v>98</v>
      </c>
      <c r="C21" s="72"/>
    </row>
    <row r="22" spans="2:13" ht="16.5" customHeight="1">
      <c r="B22" s="159"/>
    </row>
    <row r="23" spans="2:13" ht="16.5" customHeight="1">
      <c r="B23" s="9" t="s">
        <v>71</v>
      </c>
    </row>
    <row r="24" spans="2:13" ht="16.5" customHeight="1">
      <c r="B24" s="78" t="s">
        <v>90</v>
      </c>
    </row>
    <row r="25" spans="2:13" ht="16.5" customHeight="1">
      <c r="B25" s="78" t="s">
        <v>91</v>
      </c>
    </row>
    <row r="26" spans="2:13" ht="16.5" customHeight="1"/>
  </sheetData>
  <phoneticPr fontId="2" type="noConversion"/>
  <hyperlinks>
    <hyperlink ref="B14" r:id="rId1"/>
    <hyperlink ref="B15" r:id="rId2"/>
    <hyperlink ref="B25" r:id="rId3"/>
    <hyperlink ref="B24" r:id="rId4"/>
  </hyperlinks>
  <pageMargins left="0.19685039370078999" right="0.19685039370078999" top="0.74803149606299002" bottom="0.74803149606299002" header="0.19685039370078999" footer="0.19685039370078999"/>
  <pageSetup paperSize="9" scale="6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표지</vt:lpstr>
      <vt:lpstr>요약</vt:lpstr>
      <vt:lpstr>광고운영현황</vt:lpstr>
      <vt:lpstr>광고그룹진단</vt:lpstr>
      <vt:lpstr>경쟁사비교</vt:lpstr>
      <vt:lpstr>FAQ</vt:lpstr>
      <vt:lpstr>경쟁사비교!Print_Area</vt:lpstr>
      <vt:lpstr>광고그룹진단!Print_Area</vt:lpstr>
      <vt:lpstr>광고그룹진단!Print_Titles</vt:lpstr>
    </vt:vector>
  </TitlesOfParts>
  <Company>NHNCORP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2011-07-22T01:56:06Z</dcterms:created>
  <dc:creator>NHN</dc:creator>
  <lastModifiedBy>Windows 사용자</lastModifiedBy>
  <lastPrinted>2013-02-15T12:43:46Z</lastPrinted>
  <dcterms:modified xsi:type="dcterms:W3CDTF">2020-10-19T11:48:07Z</dcterms:modified>
</coreProperties>
</file>